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75" windowWidth="23130" windowHeight="11670"/>
  </bookViews>
  <sheets>
    <sheet name="Лист6" sheetId="6" r:id="rId1"/>
  </sheets>
  <calcPr calcId="125725"/>
</workbook>
</file>

<file path=xl/calcChain.xml><?xml version="1.0" encoding="utf-8"?>
<calcChain xmlns="http://schemas.openxmlformats.org/spreadsheetml/2006/main">
  <c r="F42" i="6"/>
  <c r="E42"/>
  <c r="D42"/>
  <c r="C42"/>
  <c r="J41"/>
  <c r="J40"/>
  <c r="G41"/>
  <c r="G40"/>
  <c r="E28"/>
  <c r="F28"/>
  <c r="D28"/>
  <c r="C28"/>
  <c r="J27"/>
  <c r="J26"/>
  <c r="G27"/>
  <c r="G26"/>
  <c r="G25"/>
  <c r="J25"/>
  <c r="F24"/>
  <c r="E24"/>
  <c r="D24"/>
  <c r="C24"/>
  <c r="J23"/>
  <c r="G23"/>
  <c r="G22"/>
  <c r="J22"/>
  <c r="F19"/>
  <c r="E19"/>
  <c r="D19"/>
  <c r="C19"/>
  <c r="J19" s="1"/>
  <c r="J18"/>
  <c r="J17"/>
  <c r="D57"/>
  <c r="E57"/>
  <c r="F57"/>
  <c r="D52"/>
  <c r="E52"/>
  <c r="F52"/>
  <c r="D47"/>
  <c r="E47"/>
  <c r="F47"/>
  <c r="D38"/>
  <c r="E38"/>
  <c r="F38"/>
  <c r="D34"/>
  <c r="E34"/>
  <c r="F34"/>
  <c r="D14"/>
  <c r="E14"/>
  <c r="F14"/>
  <c r="G13"/>
  <c r="G21"/>
  <c r="G20"/>
  <c r="I59"/>
  <c r="I57"/>
  <c r="H57"/>
  <c r="C57"/>
  <c r="J56"/>
  <c r="G56"/>
  <c r="J55"/>
  <c r="G55"/>
  <c r="B53"/>
  <c r="B59" s="1"/>
  <c r="I52"/>
  <c r="H52"/>
  <c r="C52"/>
  <c r="J52" s="1"/>
  <c r="J51"/>
  <c r="G51"/>
  <c r="J50"/>
  <c r="G50"/>
  <c r="J49"/>
  <c r="G49"/>
  <c r="J48"/>
  <c r="G48"/>
  <c r="I47"/>
  <c r="H47"/>
  <c r="C47"/>
  <c r="J46"/>
  <c r="G46"/>
  <c r="J45"/>
  <c r="G45"/>
  <c r="J44"/>
  <c r="G44"/>
  <c r="J43"/>
  <c r="G43"/>
  <c r="I42"/>
  <c r="J39"/>
  <c r="J42" s="1"/>
  <c r="G39"/>
  <c r="G42" s="1"/>
  <c r="I38"/>
  <c r="C38"/>
  <c r="J37"/>
  <c r="G37"/>
  <c r="J36"/>
  <c r="G36"/>
  <c r="J35"/>
  <c r="G35"/>
  <c r="I34"/>
  <c r="C34"/>
  <c r="J33"/>
  <c r="G33"/>
  <c r="J32"/>
  <c r="G32"/>
  <c r="J31"/>
  <c r="G31"/>
  <c r="H29"/>
  <c r="B29"/>
  <c r="I28"/>
  <c r="I24"/>
  <c r="J24" s="1"/>
  <c r="J21"/>
  <c r="J20"/>
  <c r="I19"/>
  <c r="J16"/>
  <c r="G16"/>
  <c r="J15"/>
  <c r="G15"/>
  <c r="C14"/>
  <c r="J13"/>
  <c r="J12"/>
  <c r="J11"/>
  <c r="B60" l="1"/>
  <c r="G34"/>
  <c r="G28"/>
  <c r="G52"/>
  <c r="G57"/>
  <c r="G24"/>
  <c r="G19"/>
  <c r="J28"/>
  <c r="H53"/>
  <c r="H60" s="1"/>
  <c r="I29"/>
  <c r="I53"/>
  <c r="G47"/>
  <c r="J38"/>
  <c r="J47"/>
  <c r="D53"/>
  <c r="D59" s="1"/>
  <c r="C29"/>
  <c r="J34"/>
  <c r="J57"/>
  <c r="F29"/>
  <c r="D29"/>
  <c r="G38"/>
  <c r="E29"/>
  <c r="G14"/>
  <c r="G29" s="1"/>
  <c r="F53"/>
  <c r="F59" s="1"/>
  <c r="E53"/>
  <c r="E59" s="1"/>
  <c r="C53"/>
  <c r="J14"/>
  <c r="I60" l="1"/>
  <c r="J29"/>
  <c r="J53"/>
  <c r="J59" s="1"/>
  <c r="C60"/>
  <c r="C59"/>
  <c r="D60"/>
  <c r="F60"/>
  <c r="E60"/>
  <c r="J60" l="1"/>
  <c r="G53" l="1"/>
  <c r="G60" s="1"/>
  <c r="G59" l="1"/>
</calcChain>
</file>

<file path=xl/sharedStrings.xml><?xml version="1.0" encoding="utf-8"?>
<sst xmlns="http://schemas.openxmlformats.org/spreadsheetml/2006/main" count="75" uniqueCount="57">
  <si>
    <t>КОМПЛЕКТОВАНИЕ КЛАССОВ</t>
  </si>
  <si>
    <t>№ п/п</t>
  </si>
  <si>
    <t>класс</t>
  </si>
  <si>
    <t xml:space="preserve">Всего учащихся </t>
  </si>
  <si>
    <t>Из них МНС</t>
  </si>
  <si>
    <t>Из них проживают</t>
  </si>
  <si>
    <t>в том числе оставленные на повторный курс обучения</t>
  </si>
  <si>
    <t>в том числе  обучающихся заочников</t>
  </si>
  <si>
    <t>ИТОГО по школе</t>
  </si>
  <si>
    <t>дома</t>
  </si>
  <si>
    <t>в интернате</t>
  </si>
  <si>
    <t>всего</t>
  </si>
  <si>
    <t>МНС</t>
  </si>
  <si>
    <t>НОО</t>
  </si>
  <si>
    <t>1а</t>
  </si>
  <si>
    <t>1б</t>
  </si>
  <si>
    <t>итого</t>
  </si>
  <si>
    <t>4а</t>
  </si>
  <si>
    <t>4б</t>
  </si>
  <si>
    <t>4в</t>
  </si>
  <si>
    <t>по НОО</t>
  </si>
  <si>
    <t>ООО</t>
  </si>
  <si>
    <t>5а</t>
  </si>
  <si>
    <t>5б</t>
  </si>
  <si>
    <t>5в</t>
  </si>
  <si>
    <t>7а</t>
  </si>
  <si>
    <t>7б</t>
  </si>
  <si>
    <t>7в</t>
  </si>
  <si>
    <t>8а</t>
  </si>
  <si>
    <t>8в</t>
  </si>
  <si>
    <t>8г</t>
  </si>
  <si>
    <t>9б</t>
  </si>
  <si>
    <t>9в</t>
  </si>
  <si>
    <t>по ООО</t>
  </si>
  <si>
    <t>СОО</t>
  </si>
  <si>
    <t>по СОО</t>
  </si>
  <si>
    <t>по сред школе</t>
  </si>
  <si>
    <t>по школе</t>
  </si>
  <si>
    <t xml:space="preserve"> в том числе обучающихся по семейной</t>
  </si>
  <si>
    <t>2а</t>
  </si>
  <si>
    <t>2б</t>
  </si>
  <si>
    <t>3а</t>
  </si>
  <si>
    <t>3б</t>
  </si>
  <si>
    <t>1в</t>
  </si>
  <si>
    <t>6а</t>
  </si>
  <si>
    <t>6б</t>
  </si>
  <si>
    <t>6г</t>
  </si>
  <si>
    <t>8б</t>
  </si>
  <si>
    <t>9г</t>
  </si>
  <si>
    <t>Муницпальное казенное общеобразовательное учреждение Антипаютинская  школа-интернат среднего общего образования</t>
  </si>
  <si>
    <t>на 2017-2018 учебный год</t>
  </si>
  <si>
    <t>2в</t>
  </si>
  <si>
    <t>2г</t>
  </si>
  <si>
    <t>3в</t>
  </si>
  <si>
    <t>3г</t>
  </si>
  <si>
    <t xml:space="preserve"> </t>
  </si>
  <si>
    <t>9аК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</si>
</sst>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86">
    <xf numFmtId="0" fontId="0" fillId="0" borderId="0" xfId="0"/>
    <xf numFmtId="0" fontId="2" fillId="0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6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2" fillId="5" borderId="0" xfId="1"/>
    <xf numFmtId="0" fontId="1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topLeftCell="A28" zoomScale="85" zoomScaleNormal="85" workbookViewId="0">
      <selection activeCell="O28" sqref="O28"/>
    </sheetView>
  </sheetViews>
  <sheetFormatPr defaultRowHeight="15"/>
  <cols>
    <col min="4" max="4" width="9.28515625" bestFit="1" customWidth="1"/>
  </cols>
  <sheetData>
    <row r="1" spans="1:11" ht="15.75">
      <c r="A1" s="55" t="s">
        <v>49</v>
      </c>
      <c r="B1" s="55"/>
      <c r="C1" s="55"/>
      <c r="D1" s="55"/>
      <c r="E1" s="55"/>
      <c r="F1" s="55"/>
      <c r="G1" s="55"/>
      <c r="H1" s="55"/>
      <c r="I1" s="55"/>
      <c r="J1" s="55"/>
      <c r="K1" s="34"/>
    </row>
    <row r="2" spans="1:1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34"/>
    </row>
    <row r="3" spans="1:11" ht="15.75">
      <c r="A3" s="24"/>
      <c r="B3" s="24"/>
      <c r="C3" s="24"/>
      <c r="D3" s="24"/>
      <c r="E3" s="24"/>
      <c r="F3" s="24"/>
      <c r="G3" s="24"/>
      <c r="H3" s="37"/>
      <c r="I3" s="25"/>
      <c r="J3" s="25"/>
      <c r="K3" s="35"/>
    </row>
    <row r="4" spans="1:11" ht="15.75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35"/>
    </row>
    <row r="5" spans="1:11" ht="15.75">
      <c r="A5" s="57" t="s">
        <v>50</v>
      </c>
      <c r="B5" s="57"/>
      <c r="C5" s="57"/>
      <c r="D5" s="57"/>
      <c r="E5" s="57"/>
      <c r="F5" s="57"/>
      <c r="G5" s="57"/>
      <c r="H5" s="57"/>
      <c r="I5" s="57"/>
      <c r="J5" s="57"/>
      <c r="K5" s="35"/>
    </row>
    <row r="6" spans="1:11" ht="15.75">
      <c r="A6" s="24"/>
      <c r="B6" s="24"/>
      <c r="C6" s="24"/>
      <c r="D6" s="24"/>
      <c r="E6" s="24"/>
      <c r="F6" s="24"/>
      <c r="G6" s="24"/>
      <c r="H6" s="37"/>
      <c r="I6" s="25"/>
      <c r="J6" s="25"/>
      <c r="K6" s="35"/>
    </row>
    <row r="7" spans="1:11" ht="15.75">
      <c r="A7" s="58" t="s">
        <v>1</v>
      </c>
      <c r="B7" s="58" t="s">
        <v>2</v>
      </c>
      <c r="C7" s="58" t="s">
        <v>3</v>
      </c>
      <c r="D7" s="58" t="s">
        <v>4</v>
      </c>
      <c r="E7" s="64" t="s">
        <v>5</v>
      </c>
      <c r="F7" s="81"/>
      <c r="G7" s="65"/>
      <c r="H7" s="61" t="s">
        <v>6</v>
      </c>
      <c r="I7" s="82" t="s">
        <v>7</v>
      </c>
      <c r="J7" s="66" t="s">
        <v>8</v>
      </c>
      <c r="K7" s="78" t="s">
        <v>38</v>
      </c>
    </row>
    <row r="8" spans="1:11" ht="15.75">
      <c r="A8" s="59"/>
      <c r="B8" s="59"/>
      <c r="C8" s="59"/>
      <c r="D8" s="59"/>
      <c r="E8" s="64" t="s">
        <v>9</v>
      </c>
      <c r="F8" s="65"/>
      <c r="G8" s="66" t="s">
        <v>10</v>
      </c>
      <c r="H8" s="62"/>
      <c r="I8" s="83"/>
      <c r="J8" s="85"/>
      <c r="K8" s="79"/>
    </row>
    <row r="9" spans="1:11" ht="15.75">
      <c r="A9" s="60"/>
      <c r="B9" s="60"/>
      <c r="C9" s="60"/>
      <c r="D9" s="60"/>
      <c r="E9" s="38" t="s">
        <v>11</v>
      </c>
      <c r="F9" s="38" t="s">
        <v>12</v>
      </c>
      <c r="G9" s="67"/>
      <c r="H9" s="63"/>
      <c r="I9" s="84"/>
      <c r="J9" s="67"/>
      <c r="K9" s="80"/>
    </row>
    <row r="10" spans="1:11" ht="15.75">
      <c r="A10" s="71" t="s">
        <v>13</v>
      </c>
      <c r="B10" s="72"/>
      <c r="C10" s="72"/>
      <c r="D10" s="72"/>
      <c r="E10" s="72"/>
      <c r="F10" s="72"/>
      <c r="G10" s="73"/>
      <c r="H10" s="1"/>
      <c r="I10" s="76"/>
      <c r="J10" s="77"/>
      <c r="K10" s="29"/>
    </row>
    <row r="11" spans="1:11" ht="15.75">
      <c r="A11" s="42"/>
      <c r="B11" s="4" t="s">
        <v>14</v>
      </c>
      <c r="C11" s="4">
        <v>20</v>
      </c>
      <c r="D11" s="4">
        <v>18</v>
      </c>
      <c r="E11" s="4">
        <v>14</v>
      </c>
      <c r="F11" s="22">
        <v>12</v>
      </c>
      <c r="G11" s="5">
        <v>6</v>
      </c>
      <c r="H11" s="9"/>
      <c r="I11" s="7"/>
      <c r="J11" s="8">
        <f t="shared" ref="J11:J14" si="0">SUM(C11,I11)</f>
        <v>20</v>
      </c>
      <c r="K11" s="29"/>
    </row>
    <row r="12" spans="1:11" ht="15.75">
      <c r="A12" s="42"/>
      <c r="B12" s="4" t="s">
        <v>15</v>
      </c>
      <c r="C12" s="4">
        <v>22</v>
      </c>
      <c r="D12" s="4">
        <v>22</v>
      </c>
      <c r="E12" s="22">
        <v>21</v>
      </c>
      <c r="F12" s="22">
        <v>21</v>
      </c>
      <c r="G12" s="5">
        <v>1</v>
      </c>
      <c r="H12" s="9"/>
      <c r="I12" s="7"/>
      <c r="J12" s="8">
        <f t="shared" si="0"/>
        <v>22</v>
      </c>
      <c r="K12" s="29"/>
    </row>
    <row r="13" spans="1:11" ht="15.75">
      <c r="A13" s="42"/>
      <c r="B13" s="4" t="s">
        <v>43</v>
      </c>
      <c r="C13" s="4">
        <v>19</v>
      </c>
      <c r="D13" s="4">
        <v>19</v>
      </c>
      <c r="E13" s="22">
        <v>4</v>
      </c>
      <c r="F13" s="22">
        <v>4</v>
      </c>
      <c r="G13" s="5">
        <f>C13-E13</f>
        <v>15</v>
      </c>
      <c r="H13" s="9"/>
      <c r="I13" s="7"/>
      <c r="J13" s="8">
        <f t="shared" si="0"/>
        <v>19</v>
      </c>
      <c r="K13" s="29"/>
    </row>
    <row r="14" spans="1:11" ht="15.75">
      <c r="A14" s="41" t="s">
        <v>16</v>
      </c>
      <c r="B14" s="22">
        <v>3</v>
      </c>
      <c r="C14" s="44">
        <f>SUM(C11:C13)</f>
        <v>61</v>
      </c>
      <c r="D14" s="44">
        <f>SUM(D11:D13)</f>
        <v>59</v>
      </c>
      <c r="E14" s="44">
        <f>SUM(E11:E13)</f>
        <v>39</v>
      </c>
      <c r="F14" s="44">
        <f>SUM(F11:F13)</f>
        <v>37</v>
      </c>
      <c r="G14" s="10">
        <f>C14-E14</f>
        <v>22</v>
      </c>
      <c r="H14" s="9"/>
      <c r="I14" s="7"/>
      <c r="J14" s="12">
        <f t="shared" si="0"/>
        <v>61</v>
      </c>
      <c r="K14" s="29"/>
    </row>
    <row r="15" spans="1:11" ht="15.75">
      <c r="A15" s="2"/>
      <c r="B15" s="38" t="s">
        <v>39</v>
      </c>
      <c r="C15" s="3">
        <v>20</v>
      </c>
      <c r="D15" s="4">
        <v>19</v>
      </c>
      <c r="E15" s="4">
        <v>15</v>
      </c>
      <c r="F15" s="4">
        <v>14</v>
      </c>
      <c r="G15" s="5">
        <f>C15-E15</f>
        <v>5</v>
      </c>
      <c r="H15" s="6"/>
      <c r="I15" s="7"/>
      <c r="J15" s="8">
        <f>SUM(C15,I15)</f>
        <v>20</v>
      </c>
      <c r="K15" s="29"/>
    </row>
    <row r="16" spans="1:11" ht="15.75">
      <c r="A16" s="2"/>
      <c r="B16" s="49" t="s">
        <v>40</v>
      </c>
      <c r="C16" s="50">
        <v>11</v>
      </c>
      <c r="D16" s="51">
        <v>11</v>
      </c>
      <c r="E16" s="51">
        <v>2</v>
      </c>
      <c r="F16" s="51">
        <v>2</v>
      </c>
      <c r="G16" s="52">
        <f>C16-E16</f>
        <v>9</v>
      </c>
      <c r="H16" s="6"/>
      <c r="I16" s="7"/>
      <c r="J16" s="53">
        <f t="shared" ref="J16:J34" si="1">SUM(C16,I16)</f>
        <v>11</v>
      </c>
      <c r="K16" s="29"/>
    </row>
    <row r="17" spans="1:11" ht="15.75">
      <c r="A17" s="2"/>
      <c r="B17" s="47" t="s">
        <v>51</v>
      </c>
      <c r="C17" s="3">
        <v>22</v>
      </c>
      <c r="D17" s="4">
        <v>20</v>
      </c>
      <c r="E17" s="4">
        <v>5</v>
      </c>
      <c r="F17" s="4">
        <v>3</v>
      </c>
      <c r="G17" s="5">
        <v>17</v>
      </c>
      <c r="H17" s="6"/>
      <c r="I17" s="7"/>
      <c r="J17" s="8">
        <f t="shared" si="1"/>
        <v>22</v>
      </c>
      <c r="K17" s="29"/>
    </row>
    <row r="18" spans="1:11" ht="15.75">
      <c r="A18" s="2"/>
      <c r="B18" s="47" t="s">
        <v>52</v>
      </c>
      <c r="C18" s="3">
        <v>21</v>
      </c>
      <c r="D18" s="4">
        <v>21</v>
      </c>
      <c r="E18" s="4">
        <v>11</v>
      </c>
      <c r="F18" s="4">
        <v>11</v>
      </c>
      <c r="G18" s="5">
        <v>10</v>
      </c>
      <c r="H18" s="6"/>
      <c r="I18" s="7"/>
      <c r="J18" s="8">
        <f t="shared" si="1"/>
        <v>21</v>
      </c>
      <c r="K18" s="29"/>
    </row>
    <row r="19" spans="1:11" ht="15.75">
      <c r="A19" s="21" t="s">
        <v>16</v>
      </c>
      <c r="B19" s="9">
        <v>4</v>
      </c>
      <c r="C19" s="10">
        <f>SUM(C15:C18)</f>
        <v>74</v>
      </c>
      <c r="D19" s="10">
        <f>SUM(D15:D18)</f>
        <v>71</v>
      </c>
      <c r="E19" s="10">
        <f>SUM(E15:E18)</f>
        <v>33</v>
      </c>
      <c r="F19" s="10">
        <f>SUM(F15:F18)</f>
        <v>30</v>
      </c>
      <c r="G19" s="10">
        <f>SUM(G15:G18)</f>
        <v>41</v>
      </c>
      <c r="H19" s="9"/>
      <c r="I19" s="9">
        <f>SUM(I15:I16)</f>
        <v>0</v>
      </c>
      <c r="J19" s="12">
        <f>SUM(C19)</f>
        <v>74</v>
      </c>
      <c r="K19" s="29"/>
    </row>
    <row r="20" spans="1:11" ht="15.75">
      <c r="A20" s="4"/>
      <c r="B20" s="4" t="s">
        <v>41</v>
      </c>
      <c r="C20" s="4">
        <v>19</v>
      </c>
      <c r="D20" s="4">
        <v>19</v>
      </c>
      <c r="E20" s="4">
        <v>2</v>
      </c>
      <c r="F20" s="4">
        <v>2</v>
      </c>
      <c r="G20" s="5">
        <f>C20-E20</f>
        <v>17</v>
      </c>
      <c r="H20" s="6"/>
      <c r="I20" s="43"/>
      <c r="J20" s="8">
        <f t="shared" si="1"/>
        <v>19</v>
      </c>
      <c r="K20" s="29"/>
    </row>
    <row r="21" spans="1:11" ht="15.75">
      <c r="A21" s="2"/>
      <c r="B21" s="4" t="s">
        <v>42</v>
      </c>
      <c r="C21" s="4">
        <v>22</v>
      </c>
      <c r="D21" s="4">
        <v>20</v>
      </c>
      <c r="E21" s="4">
        <v>19</v>
      </c>
      <c r="F21" s="4">
        <v>17</v>
      </c>
      <c r="G21" s="5">
        <f>C21-E21</f>
        <v>3</v>
      </c>
      <c r="H21" s="6"/>
      <c r="I21" s="43"/>
      <c r="J21" s="8">
        <f t="shared" si="1"/>
        <v>22</v>
      </c>
      <c r="K21" s="29"/>
    </row>
    <row r="22" spans="1:11" ht="15.75">
      <c r="A22" s="2"/>
      <c r="B22" s="4" t="s">
        <v>53</v>
      </c>
      <c r="C22" s="4">
        <v>19</v>
      </c>
      <c r="D22" s="4">
        <v>19</v>
      </c>
      <c r="E22" s="4">
        <v>4</v>
      </c>
      <c r="F22" s="4">
        <v>4</v>
      </c>
      <c r="G22" s="5">
        <f>C22-E22</f>
        <v>15</v>
      </c>
      <c r="H22" s="6"/>
      <c r="I22" s="43"/>
      <c r="J22" s="8">
        <f t="shared" si="1"/>
        <v>19</v>
      </c>
      <c r="K22" s="29"/>
    </row>
    <row r="23" spans="1:11" ht="15.75">
      <c r="A23" s="2"/>
      <c r="B23" s="13" t="s">
        <v>54</v>
      </c>
      <c r="C23" s="13">
        <v>9</v>
      </c>
      <c r="D23" s="13">
        <v>9</v>
      </c>
      <c r="E23" s="13">
        <v>1</v>
      </c>
      <c r="F23" s="13">
        <v>1</v>
      </c>
      <c r="G23" s="15">
        <f>C23-E23</f>
        <v>8</v>
      </c>
      <c r="H23" s="6"/>
      <c r="I23" s="43"/>
      <c r="J23" s="27">
        <f t="shared" si="1"/>
        <v>9</v>
      </c>
      <c r="K23" s="29"/>
    </row>
    <row r="24" spans="1:11" ht="15.75">
      <c r="A24" s="21" t="s">
        <v>16</v>
      </c>
      <c r="B24" s="9">
        <v>4</v>
      </c>
      <c r="C24" s="10">
        <f>SUM(C20:C23)</f>
        <v>69</v>
      </c>
      <c r="D24" s="10">
        <f>SUM(D20:D23)</f>
        <v>67</v>
      </c>
      <c r="E24" s="10">
        <f>SUM(E20:E23)</f>
        <v>26</v>
      </c>
      <c r="F24" s="10">
        <f>SUM(F20:F23)</f>
        <v>24</v>
      </c>
      <c r="G24" s="10">
        <f>SUM(G20:G23)</f>
        <v>43</v>
      </c>
      <c r="H24" s="9"/>
      <c r="I24" s="9">
        <f>SUM(I20:I20)</f>
        <v>0</v>
      </c>
      <c r="J24" s="12">
        <f t="shared" si="1"/>
        <v>69</v>
      </c>
      <c r="K24" s="29"/>
    </row>
    <row r="25" spans="1:11" ht="15.75">
      <c r="A25" s="4"/>
      <c r="B25" s="4" t="s">
        <v>17</v>
      </c>
      <c r="C25" s="4">
        <v>21</v>
      </c>
      <c r="D25" s="4">
        <v>21</v>
      </c>
      <c r="E25" s="4">
        <v>8</v>
      </c>
      <c r="F25" s="4">
        <v>8</v>
      </c>
      <c r="G25" s="5">
        <f>C25-E25</f>
        <v>13</v>
      </c>
      <c r="H25" s="6"/>
      <c r="I25" s="43"/>
      <c r="J25" s="8">
        <f t="shared" si="1"/>
        <v>21</v>
      </c>
      <c r="K25" s="29"/>
    </row>
    <row r="26" spans="1:11" ht="15.75">
      <c r="A26" s="2"/>
      <c r="B26" s="13" t="s">
        <v>18</v>
      </c>
      <c r="C26" s="13">
        <v>8</v>
      </c>
      <c r="D26" s="13">
        <v>8</v>
      </c>
      <c r="E26" s="13">
        <v>2</v>
      </c>
      <c r="F26" s="13">
        <v>2</v>
      </c>
      <c r="G26" s="15">
        <f>C26-E26</f>
        <v>6</v>
      </c>
      <c r="H26" s="6"/>
      <c r="I26" s="43"/>
      <c r="J26" s="27">
        <f t="shared" si="1"/>
        <v>8</v>
      </c>
      <c r="K26" s="29"/>
    </row>
    <row r="27" spans="1:11" ht="15.75">
      <c r="A27" s="2"/>
      <c r="B27" s="4" t="s">
        <v>19</v>
      </c>
      <c r="C27" s="4">
        <v>19</v>
      </c>
      <c r="D27" s="4">
        <v>16</v>
      </c>
      <c r="E27" s="4">
        <v>15</v>
      </c>
      <c r="F27" s="4">
        <v>12</v>
      </c>
      <c r="G27" s="5">
        <f>C27-E27</f>
        <v>4</v>
      </c>
      <c r="H27" s="6"/>
      <c r="I27" s="43"/>
      <c r="J27" s="8">
        <f t="shared" si="1"/>
        <v>19</v>
      </c>
      <c r="K27" s="29"/>
    </row>
    <row r="28" spans="1:11" ht="15.75">
      <c r="A28" s="21" t="s">
        <v>16</v>
      </c>
      <c r="B28" s="9">
        <v>3</v>
      </c>
      <c r="C28" s="10">
        <f>SUM(C25:C27)</f>
        <v>48</v>
      </c>
      <c r="D28" s="10">
        <f>SUM(D25:D27)</f>
        <v>45</v>
      </c>
      <c r="E28" s="10">
        <f>SUM(E25:E27)</f>
        <v>25</v>
      </c>
      <c r="F28" s="10">
        <f>SUM(F25:F27)</f>
        <v>22</v>
      </c>
      <c r="G28" s="10">
        <f>SUM(G25:G27)</f>
        <v>23</v>
      </c>
      <c r="H28" s="9"/>
      <c r="I28" s="9">
        <f>SUM(I25:I25)</f>
        <v>0</v>
      </c>
      <c r="J28" s="12">
        <f t="shared" si="1"/>
        <v>48</v>
      </c>
      <c r="K28" s="29"/>
    </row>
    <row r="29" spans="1:11" ht="15.75">
      <c r="A29" s="39" t="s">
        <v>20</v>
      </c>
      <c r="B29" s="10">
        <f t="shared" ref="B29:J29" si="2">B14+B19+B24+B28</f>
        <v>14</v>
      </c>
      <c r="C29" s="10">
        <f t="shared" si="2"/>
        <v>252</v>
      </c>
      <c r="D29" s="10">
        <f t="shared" si="2"/>
        <v>242</v>
      </c>
      <c r="E29" s="10">
        <f t="shared" si="2"/>
        <v>123</v>
      </c>
      <c r="F29" s="10">
        <f t="shared" si="2"/>
        <v>113</v>
      </c>
      <c r="G29" s="10">
        <f t="shared" si="2"/>
        <v>129</v>
      </c>
      <c r="H29" s="10">
        <f t="shared" si="2"/>
        <v>0</v>
      </c>
      <c r="I29" s="10">
        <f t="shared" si="2"/>
        <v>0</v>
      </c>
      <c r="J29" s="10">
        <f t="shared" si="2"/>
        <v>252</v>
      </c>
      <c r="K29" s="29"/>
    </row>
    <row r="30" spans="1:11" ht="15.75">
      <c r="A30" s="71" t="s">
        <v>21</v>
      </c>
      <c r="B30" s="72"/>
      <c r="C30" s="72"/>
      <c r="D30" s="72"/>
      <c r="E30" s="72"/>
      <c r="F30" s="72"/>
      <c r="G30" s="73"/>
      <c r="H30" s="1"/>
      <c r="I30" s="76"/>
      <c r="J30" s="77"/>
      <c r="K30" s="29"/>
    </row>
    <row r="31" spans="1:11" ht="15.75">
      <c r="A31" s="4" t="s">
        <v>55</v>
      </c>
      <c r="B31" s="4" t="s">
        <v>22</v>
      </c>
      <c r="C31" s="4">
        <v>21</v>
      </c>
      <c r="D31" s="4">
        <v>16</v>
      </c>
      <c r="E31" s="4">
        <v>17</v>
      </c>
      <c r="F31" s="4">
        <v>12</v>
      </c>
      <c r="G31" s="5">
        <f t="shared" ref="G31:G33" si="3">C31-E31</f>
        <v>4</v>
      </c>
      <c r="H31" s="6"/>
      <c r="I31" s="7"/>
      <c r="J31" s="8">
        <f t="shared" si="1"/>
        <v>21</v>
      </c>
      <c r="K31" s="29"/>
    </row>
    <row r="32" spans="1:11" ht="15.75">
      <c r="A32" s="4" t="s">
        <v>55</v>
      </c>
      <c r="B32" s="4" t="s">
        <v>23</v>
      </c>
      <c r="C32" s="4">
        <v>22</v>
      </c>
      <c r="D32" s="4">
        <v>22</v>
      </c>
      <c r="E32" s="4">
        <v>10</v>
      </c>
      <c r="F32" s="4">
        <v>10</v>
      </c>
      <c r="G32" s="5">
        <f t="shared" si="3"/>
        <v>12</v>
      </c>
      <c r="H32" s="6"/>
      <c r="I32" s="7"/>
      <c r="J32" s="8">
        <f t="shared" si="1"/>
        <v>22</v>
      </c>
      <c r="K32" s="29"/>
    </row>
    <row r="33" spans="1:11" ht="15.75">
      <c r="A33" s="30"/>
      <c r="B33" s="30" t="s">
        <v>24</v>
      </c>
      <c r="C33" s="30">
        <v>7</v>
      </c>
      <c r="D33" s="30">
        <v>7</v>
      </c>
      <c r="E33" s="30">
        <v>3</v>
      </c>
      <c r="F33" s="30">
        <v>3</v>
      </c>
      <c r="G33" s="31">
        <f t="shared" si="3"/>
        <v>4</v>
      </c>
      <c r="H33" s="32"/>
      <c r="I33" s="28"/>
      <c r="J33" s="33">
        <f t="shared" si="1"/>
        <v>7</v>
      </c>
      <c r="K33" s="29"/>
    </row>
    <row r="34" spans="1:11" ht="15.75">
      <c r="A34" s="21" t="s">
        <v>16</v>
      </c>
      <c r="B34" s="9">
        <v>3</v>
      </c>
      <c r="C34" s="10">
        <f>SUM(C31:C33)</f>
        <v>50</v>
      </c>
      <c r="D34" s="10">
        <f>SUM(D31:D33)</f>
        <v>45</v>
      </c>
      <c r="E34" s="10">
        <f>SUM(E31:E33)</f>
        <v>30</v>
      </c>
      <c r="F34" s="10">
        <f>SUM(F31:F33)</f>
        <v>25</v>
      </c>
      <c r="G34" s="10">
        <f>SUM(G31:G33)</f>
        <v>20</v>
      </c>
      <c r="H34" s="9"/>
      <c r="I34" s="11">
        <f>SUM(I31:I33)</f>
        <v>0</v>
      </c>
      <c r="J34" s="12">
        <f t="shared" si="1"/>
        <v>50</v>
      </c>
      <c r="K34" s="29"/>
    </row>
    <row r="35" spans="1:11" ht="15.75">
      <c r="A35" s="13"/>
      <c r="B35" s="23" t="s">
        <v>44</v>
      </c>
      <c r="C35" s="23">
        <v>24</v>
      </c>
      <c r="D35" s="23">
        <v>24</v>
      </c>
      <c r="E35" s="23">
        <v>9</v>
      </c>
      <c r="F35" s="23">
        <v>9</v>
      </c>
      <c r="G35" s="18">
        <f>C35-E35</f>
        <v>15</v>
      </c>
      <c r="H35" s="16"/>
      <c r="I35" s="14"/>
      <c r="J35" s="48">
        <f>C35</f>
        <v>24</v>
      </c>
      <c r="K35" s="29"/>
    </row>
    <row r="36" spans="1:11" ht="15.75">
      <c r="A36" s="2"/>
      <c r="B36" s="4" t="s">
        <v>45</v>
      </c>
      <c r="C36" s="23">
        <v>22</v>
      </c>
      <c r="D36" s="4">
        <v>21</v>
      </c>
      <c r="E36" s="4">
        <v>15</v>
      </c>
      <c r="F36" s="4">
        <v>14</v>
      </c>
      <c r="G36" s="5">
        <f t="shared" ref="G36:G37" si="4">C36-E36</f>
        <v>7</v>
      </c>
      <c r="H36" s="6"/>
      <c r="I36" s="7"/>
      <c r="J36" s="8">
        <f>C36</f>
        <v>22</v>
      </c>
      <c r="K36" s="29"/>
    </row>
    <row r="37" spans="1:11" ht="15.75">
      <c r="A37" s="2" t="s">
        <v>55</v>
      </c>
      <c r="B37" s="13" t="s">
        <v>46</v>
      </c>
      <c r="C37" s="13">
        <v>11</v>
      </c>
      <c r="D37" s="13">
        <v>10</v>
      </c>
      <c r="E37" s="13">
        <v>7</v>
      </c>
      <c r="F37" s="13">
        <v>6</v>
      </c>
      <c r="G37" s="15">
        <f t="shared" si="4"/>
        <v>4</v>
      </c>
      <c r="H37" s="6"/>
      <c r="I37" s="7"/>
      <c r="J37" s="27">
        <f t="shared" ref="J37" si="5">C37</f>
        <v>11</v>
      </c>
      <c r="K37" s="29"/>
    </row>
    <row r="38" spans="1:11" ht="15.75">
      <c r="A38" s="21" t="s">
        <v>16</v>
      </c>
      <c r="B38" s="10">
        <v>3</v>
      </c>
      <c r="C38" s="10">
        <f>SUM(C35:C37)</f>
        <v>57</v>
      </c>
      <c r="D38" s="10">
        <f>SUM(D35:D37)</f>
        <v>55</v>
      </c>
      <c r="E38" s="10">
        <f>SUM(E35:E37)</f>
        <v>31</v>
      </c>
      <c r="F38" s="10">
        <f>SUM(F35:F37)</f>
        <v>29</v>
      </c>
      <c r="G38" s="10">
        <f>SUM(G35:G37)</f>
        <v>26</v>
      </c>
      <c r="H38" s="10"/>
      <c r="I38" s="10">
        <f>SUM(I35:I35)</f>
        <v>0</v>
      </c>
      <c r="J38" s="54">
        <f>SUM(J35:J37)</f>
        <v>57</v>
      </c>
      <c r="K38" s="36"/>
    </row>
    <row r="39" spans="1:11" ht="15.75">
      <c r="A39" s="4"/>
      <c r="B39" s="4" t="s">
        <v>25</v>
      </c>
      <c r="C39" s="4">
        <v>17</v>
      </c>
      <c r="D39" s="4">
        <v>17</v>
      </c>
      <c r="E39" s="4">
        <v>7</v>
      </c>
      <c r="F39" s="4">
        <v>7</v>
      </c>
      <c r="G39" s="5">
        <f>C39-E39</f>
        <v>10</v>
      </c>
      <c r="H39" s="6"/>
      <c r="I39" s="7"/>
      <c r="J39" s="8">
        <f>C39</f>
        <v>17</v>
      </c>
      <c r="K39" s="29"/>
    </row>
    <row r="40" spans="1:11" ht="15.75">
      <c r="A40" s="2"/>
      <c r="B40" s="4" t="s">
        <v>26</v>
      </c>
      <c r="C40" s="4">
        <v>15</v>
      </c>
      <c r="D40" s="4">
        <v>12</v>
      </c>
      <c r="E40" s="4">
        <v>11</v>
      </c>
      <c r="F40" s="4">
        <v>8</v>
      </c>
      <c r="G40" s="5">
        <f>C40-E40</f>
        <v>4</v>
      </c>
      <c r="H40" s="6"/>
      <c r="I40" s="7"/>
      <c r="J40" s="8">
        <f>C40</f>
        <v>15</v>
      </c>
      <c r="K40" s="29"/>
    </row>
    <row r="41" spans="1:11" ht="15.75">
      <c r="A41" s="2"/>
      <c r="B41" s="13" t="s">
        <v>27</v>
      </c>
      <c r="C41" s="13">
        <v>10</v>
      </c>
      <c r="D41" s="13">
        <v>10</v>
      </c>
      <c r="E41" s="13">
        <v>6</v>
      </c>
      <c r="F41" s="13">
        <v>6</v>
      </c>
      <c r="G41" s="15">
        <f>C41-E41</f>
        <v>4</v>
      </c>
      <c r="H41" s="6"/>
      <c r="I41" s="7"/>
      <c r="J41" s="27">
        <f>C41</f>
        <v>10</v>
      </c>
      <c r="K41" s="29"/>
    </row>
    <row r="42" spans="1:11" ht="15.75">
      <c r="A42" s="21" t="s">
        <v>16</v>
      </c>
      <c r="B42" s="22">
        <v>3</v>
      </c>
      <c r="C42" s="10">
        <f>SUM(C39:C41)</f>
        <v>42</v>
      </c>
      <c r="D42" s="10">
        <f>SUM(D39:D41)</f>
        <v>39</v>
      </c>
      <c r="E42" s="10">
        <f>SUM(E39:E41)</f>
        <v>24</v>
      </c>
      <c r="F42" s="10">
        <f>SUM(F39:F41)</f>
        <v>21</v>
      </c>
      <c r="G42" s="10">
        <f>SUM(G39:G41)</f>
        <v>18</v>
      </c>
      <c r="H42" s="10"/>
      <c r="I42" s="20">
        <f>SUM(I39:I39)</f>
        <v>0</v>
      </c>
      <c r="J42" s="54">
        <f>SUM(J39:J41)</f>
        <v>42</v>
      </c>
      <c r="K42" s="29"/>
    </row>
    <row r="43" spans="1:11" ht="15.75">
      <c r="A43" s="30"/>
      <c r="B43" s="23" t="s">
        <v>28</v>
      </c>
      <c r="C43" s="23">
        <v>20</v>
      </c>
      <c r="D43" s="23">
        <v>20</v>
      </c>
      <c r="E43" s="23">
        <v>8</v>
      </c>
      <c r="F43" s="23">
        <v>8</v>
      </c>
      <c r="G43" s="18">
        <f t="shared" ref="G43:G48" si="6">C43-E43</f>
        <v>12</v>
      </c>
      <c r="H43" s="16"/>
      <c r="I43" s="14"/>
      <c r="J43" s="48">
        <f>C43</f>
        <v>20</v>
      </c>
      <c r="K43" s="29" t="s">
        <v>55</v>
      </c>
    </row>
    <row r="44" spans="1:11" ht="15.75">
      <c r="A44" s="4"/>
      <c r="B44" s="4" t="s">
        <v>47</v>
      </c>
      <c r="C44" s="4">
        <v>18</v>
      </c>
      <c r="D44" s="4">
        <v>18</v>
      </c>
      <c r="E44" s="4">
        <v>12</v>
      </c>
      <c r="F44" s="4">
        <v>12</v>
      </c>
      <c r="G44" s="5">
        <f t="shared" si="6"/>
        <v>6</v>
      </c>
      <c r="H44" s="6"/>
      <c r="I44" s="7"/>
      <c r="J44" s="8">
        <f t="shared" ref="J44:J46" si="7">C44</f>
        <v>18</v>
      </c>
      <c r="K44" s="29"/>
    </row>
    <row r="45" spans="1:11" ht="15.75">
      <c r="A45" s="4"/>
      <c r="B45" s="4" t="s">
        <v>29</v>
      </c>
      <c r="C45" s="23">
        <v>8</v>
      </c>
      <c r="D45" s="4">
        <v>8</v>
      </c>
      <c r="E45" s="4">
        <v>6</v>
      </c>
      <c r="F45" s="4">
        <v>6</v>
      </c>
      <c r="G45" s="5">
        <f>C45-E45</f>
        <v>2</v>
      </c>
      <c r="H45" s="6"/>
      <c r="I45" s="7" t="s">
        <v>55</v>
      </c>
      <c r="J45" s="8">
        <f t="shared" si="7"/>
        <v>8</v>
      </c>
      <c r="K45" s="29"/>
    </row>
    <row r="46" spans="1:11" ht="15.75">
      <c r="A46" s="30"/>
      <c r="B46" s="30" t="s">
        <v>30</v>
      </c>
      <c r="C46" s="30">
        <v>8</v>
      </c>
      <c r="D46" s="30">
        <v>8</v>
      </c>
      <c r="E46" s="30">
        <v>3</v>
      </c>
      <c r="F46" s="30">
        <v>3</v>
      </c>
      <c r="G46" s="31">
        <f t="shared" si="6"/>
        <v>5</v>
      </c>
      <c r="H46" s="32"/>
      <c r="I46" s="28"/>
      <c r="J46" s="33">
        <f t="shared" si="7"/>
        <v>8</v>
      </c>
      <c r="K46" s="29"/>
    </row>
    <row r="47" spans="1:11" ht="15.75">
      <c r="A47" s="21" t="s">
        <v>16</v>
      </c>
      <c r="B47" s="22">
        <v>4</v>
      </c>
      <c r="C47" s="10">
        <f t="shared" ref="C47:J47" si="8">SUM(C43:C46)</f>
        <v>54</v>
      </c>
      <c r="D47" s="10">
        <f t="shared" si="8"/>
        <v>54</v>
      </c>
      <c r="E47" s="10">
        <f t="shared" si="8"/>
        <v>29</v>
      </c>
      <c r="F47" s="10">
        <f t="shared" si="8"/>
        <v>29</v>
      </c>
      <c r="G47" s="10">
        <f t="shared" si="8"/>
        <v>25</v>
      </c>
      <c r="H47" s="10">
        <f t="shared" si="8"/>
        <v>0</v>
      </c>
      <c r="I47" s="10">
        <f t="shared" si="8"/>
        <v>0</v>
      </c>
      <c r="J47" s="10">
        <f t="shared" si="8"/>
        <v>54</v>
      </c>
      <c r="K47" s="36"/>
    </row>
    <row r="48" spans="1:11" ht="15.75">
      <c r="A48" s="30"/>
      <c r="B48" s="23" t="s">
        <v>56</v>
      </c>
      <c r="C48" s="23">
        <v>19</v>
      </c>
      <c r="D48" s="23">
        <v>15</v>
      </c>
      <c r="E48" s="23">
        <v>13</v>
      </c>
      <c r="F48" s="23">
        <v>9</v>
      </c>
      <c r="G48" s="18">
        <f t="shared" si="6"/>
        <v>6</v>
      </c>
      <c r="H48" s="16"/>
      <c r="I48" s="14"/>
      <c r="J48" s="48">
        <f>C48</f>
        <v>19</v>
      </c>
      <c r="K48" s="29"/>
    </row>
    <row r="49" spans="1:11" ht="15.75">
      <c r="A49" s="23"/>
      <c r="B49" s="23" t="s">
        <v>31</v>
      </c>
      <c r="C49" s="23">
        <v>22</v>
      </c>
      <c r="D49" s="23">
        <v>21</v>
      </c>
      <c r="E49" s="23">
        <v>11</v>
      </c>
      <c r="F49" s="23">
        <v>10</v>
      </c>
      <c r="G49" s="18">
        <f>C49-E49</f>
        <v>11</v>
      </c>
      <c r="H49" s="19"/>
      <c r="I49" s="17"/>
      <c r="J49" s="8">
        <f t="shared" ref="J49:J52" si="9">C49</f>
        <v>22</v>
      </c>
      <c r="K49" s="29"/>
    </row>
    <row r="50" spans="1:11" ht="15.75">
      <c r="A50" s="4"/>
      <c r="B50" s="4" t="s">
        <v>32</v>
      </c>
      <c r="C50" s="4">
        <v>14</v>
      </c>
      <c r="D50" s="4">
        <v>14</v>
      </c>
      <c r="E50" s="4">
        <v>8</v>
      </c>
      <c r="F50" s="4">
        <v>8</v>
      </c>
      <c r="G50" s="5">
        <f>C50-E50</f>
        <v>6</v>
      </c>
      <c r="H50" s="6" t="s">
        <v>55</v>
      </c>
      <c r="I50" s="7" t="s">
        <v>55</v>
      </c>
      <c r="J50" s="8">
        <f t="shared" si="9"/>
        <v>14</v>
      </c>
      <c r="K50" s="29"/>
    </row>
    <row r="51" spans="1:11" ht="15.75">
      <c r="A51" s="13"/>
      <c r="B51" s="13" t="s">
        <v>48</v>
      </c>
      <c r="C51" s="13">
        <v>8</v>
      </c>
      <c r="D51" s="13">
        <v>8</v>
      </c>
      <c r="E51" s="13">
        <v>6</v>
      </c>
      <c r="F51" s="13">
        <v>6</v>
      </c>
      <c r="G51" s="15">
        <f>C51-E51</f>
        <v>2</v>
      </c>
      <c r="H51" s="19" t="s">
        <v>55</v>
      </c>
      <c r="I51" s="17" t="s">
        <v>55</v>
      </c>
      <c r="J51" s="27">
        <f t="shared" si="9"/>
        <v>8</v>
      </c>
      <c r="K51" s="29" t="s">
        <v>55</v>
      </c>
    </row>
    <row r="52" spans="1:11" ht="15.75">
      <c r="A52" s="21" t="s">
        <v>16</v>
      </c>
      <c r="B52" s="22">
        <v>4</v>
      </c>
      <c r="C52" s="10">
        <f>SUM(C48:C51)</f>
        <v>63</v>
      </c>
      <c r="D52" s="10">
        <f t="shared" ref="D52:G52" si="10">SUM(D48:D51)</f>
        <v>58</v>
      </c>
      <c r="E52" s="10">
        <f t="shared" si="10"/>
        <v>38</v>
      </c>
      <c r="F52" s="10">
        <f t="shared" si="10"/>
        <v>33</v>
      </c>
      <c r="G52" s="10">
        <f t="shared" si="10"/>
        <v>25</v>
      </c>
      <c r="H52" s="10">
        <f t="shared" ref="H52" si="11">SUM(H48:H51)</f>
        <v>0</v>
      </c>
      <c r="I52" s="10">
        <f>SUM(I48:I51)</f>
        <v>0</v>
      </c>
      <c r="J52" s="54">
        <f t="shared" si="9"/>
        <v>63</v>
      </c>
      <c r="K52" s="29"/>
    </row>
    <row r="53" spans="1:11" ht="15.75">
      <c r="A53" s="39" t="s">
        <v>33</v>
      </c>
      <c r="B53" s="10">
        <f t="shared" ref="B53:J53" si="12">B34+B38+B42+B47+B52</f>
        <v>17</v>
      </c>
      <c r="C53" s="10">
        <f t="shared" si="12"/>
        <v>266</v>
      </c>
      <c r="D53" s="10">
        <f t="shared" si="12"/>
        <v>251</v>
      </c>
      <c r="E53" s="10">
        <f t="shared" si="12"/>
        <v>152</v>
      </c>
      <c r="F53" s="10">
        <f t="shared" si="12"/>
        <v>137</v>
      </c>
      <c r="G53" s="10">
        <f t="shared" si="12"/>
        <v>114</v>
      </c>
      <c r="H53" s="10">
        <f t="shared" si="12"/>
        <v>0</v>
      </c>
      <c r="I53" s="10">
        <f t="shared" si="12"/>
        <v>0</v>
      </c>
      <c r="J53" s="10">
        <f t="shared" si="12"/>
        <v>266</v>
      </c>
      <c r="K53" s="29"/>
    </row>
    <row r="54" spans="1:11" ht="15.75">
      <c r="A54" s="71" t="s">
        <v>34</v>
      </c>
      <c r="B54" s="72"/>
      <c r="C54" s="72"/>
      <c r="D54" s="72"/>
      <c r="E54" s="72"/>
      <c r="F54" s="72"/>
      <c r="G54" s="73"/>
      <c r="H54" s="1"/>
      <c r="I54" s="74"/>
      <c r="J54" s="75"/>
      <c r="K54" s="29"/>
    </row>
    <row r="55" spans="1:11" ht="15.75">
      <c r="A55" s="4"/>
      <c r="B55" s="4">
        <v>10</v>
      </c>
      <c r="C55" s="4">
        <v>17</v>
      </c>
      <c r="D55" s="4">
        <v>15</v>
      </c>
      <c r="E55" s="4">
        <v>17</v>
      </c>
      <c r="F55" s="4">
        <v>15</v>
      </c>
      <c r="G55" s="5">
        <f>C55-E55</f>
        <v>0</v>
      </c>
      <c r="H55" s="26"/>
      <c r="I55" s="7"/>
      <c r="J55" s="8">
        <f>SUM(C55,I55)</f>
        <v>17</v>
      </c>
      <c r="K55" s="29"/>
    </row>
    <row r="56" spans="1:11" ht="15.75">
      <c r="A56" s="4"/>
      <c r="B56" s="4">
        <v>11</v>
      </c>
      <c r="C56" s="4">
        <v>15</v>
      </c>
      <c r="D56" s="4">
        <v>13</v>
      </c>
      <c r="E56" s="4">
        <v>14</v>
      </c>
      <c r="F56" s="4">
        <v>12</v>
      </c>
      <c r="G56" s="5">
        <f>C56-E56</f>
        <v>1</v>
      </c>
      <c r="H56" s="6"/>
      <c r="I56" s="7"/>
      <c r="J56" s="8">
        <f>SUM(C56,I56)</f>
        <v>15</v>
      </c>
      <c r="K56" s="29"/>
    </row>
    <row r="57" spans="1:11" ht="15.75">
      <c r="A57" s="39" t="s">
        <v>35</v>
      </c>
      <c r="B57" s="9">
        <v>2</v>
      </c>
      <c r="C57" s="10">
        <f t="shared" ref="C57:G57" si="13">SUM(C55:C56)</f>
        <v>32</v>
      </c>
      <c r="D57" s="10">
        <f t="shared" si="13"/>
        <v>28</v>
      </c>
      <c r="E57" s="10">
        <f t="shared" si="13"/>
        <v>31</v>
      </c>
      <c r="F57" s="10">
        <f t="shared" si="13"/>
        <v>27</v>
      </c>
      <c r="G57" s="10">
        <f t="shared" si="13"/>
        <v>1</v>
      </c>
      <c r="H57" s="10">
        <f>SUM(H55:H56)</f>
        <v>0</v>
      </c>
      <c r="I57" s="10">
        <f>SUM(I55:I56)</f>
        <v>0</v>
      </c>
      <c r="J57" s="10">
        <f>SUM(J55:J56)</f>
        <v>32</v>
      </c>
      <c r="K57" s="29"/>
    </row>
    <row r="58" spans="1:11" ht="15.75">
      <c r="A58" s="68"/>
      <c r="B58" s="69"/>
      <c r="C58" s="69"/>
      <c r="D58" s="69"/>
      <c r="E58" s="69"/>
      <c r="F58" s="69"/>
      <c r="G58" s="69"/>
      <c r="H58" s="69"/>
      <c r="I58" s="69"/>
      <c r="J58" s="70"/>
      <c r="K58" s="29"/>
    </row>
    <row r="59" spans="1:11" ht="31.5">
      <c r="A59" s="40" t="s">
        <v>36</v>
      </c>
      <c r="B59" s="10">
        <f t="shared" ref="B59" si="14">SUM(B53,B57)</f>
        <v>19</v>
      </c>
      <c r="C59" s="10">
        <f>SUM(C53,C57)</f>
        <v>298</v>
      </c>
      <c r="D59" s="10">
        <f t="shared" ref="D59:F59" si="15">SUM(D53,D57)</f>
        <v>279</v>
      </c>
      <c r="E59" s="45">
        <f t="shared" si="15"/>
        <v>183</v>
      </c>
      <c r="F59" s="10">
        <f t="shared" si="15"/>
        <v>164</v>
      </c>
      <c r="G59" s="45">
        <f>SUM(G53,G57)</f>
        <v>115</v>
      </c>
      <c r="H59" s="9"/>
      <c r="I59" s="11">
        <f>SUM(I55,I56)</f>
        <v>0</v>
      </c>
      <c r="J59" s="11">
        <f>J53+J57</f>
        <v>298</v>
      </c>
      <c r="K59" s="29"/>
    </row>
    <row r="60" spans="1:11" ht="31.5">
      <c r="A60" s="39" t="s">
        <v>37</v>
      </c>
      <c r="B60" s="10">
        <f>SUM(B29,B53,B57)</f>
        <v>33</v>
      </c>
      <c r="C60" s="10">
        <f>C29+C53+C57</f>
        <v>550</v>
      </c>
      <c r="D60" s="10">
        <f>D29+D53+D57</f>
        <v>521</v>
      </c>
      <c r="E60" s="10">
        <f>E29+E53+E57</f>
        <v>306</v>
      </c>
      <c r="F60" s="10">
        <f>F29+F53+F57</f>
        <v>277</v>
      </c>
      <c r="G60" s="10">
        <f>G29+G53+G57</f>
        <v>244</v>
      </c>
      <c r="H60" s="10">
        <f>SUM(H29,H53,H57)</f>
        <v>0</v>
      </c>
      <c r="I60" s="10">
        <f>SUM(I29,I53,I57)</f>
        <v>0</v>
      </c>
      <c r="J60" s="10">
        <f>J29+J59</f>
        <v>550</v>
      </c>
      <c r="K60" s="29" t="s">
        <v>55</v>
      </c>
    </row>
    <row r="63" spans="1:11">
      <c r="G63" s="46"/>
    </row>
  </sheetData>
  <mergeCells count="22">
    <mergeCell ref="A1:J1"/>
    <mergeCell ref="A2:J2"/>
    <mergeCell ref="A4:J4"/>
    <mergeCell ref="A5:J5"/>
    <mergeCell ref="A7:A9"/>
    <mergeCell ref="B7:B9"/>
    <mergeCell ref="C7:C9"/>
    <mergeCell ref="D7:D9"/>
    <mergeCell ref="E7:G7"/>
    <mergeCell ref="H7:H9"/>
    <mergeCell ref="I7:I9"/>
    <mergeCell ref="J7:J9"/>
    <mergeCell ref="A54:G54"/>
    <mergeCell ref="I54:J54"/>
    <mergeCell ref="A58:J58"/>
    <mergeCell ref="K7:K9"/>
    <mergeCell ref="E8:F8"/>
    <mergeCell ref="G8:G9"/>
    <mergeCell ref="A30:G30"/>
    <mergeCell ref="I30:J30"/>
    <mergeCell ref="A10:G10"/>
    <mergeCell ref="I10:J10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2017-09-14T06:12:21Z</cp:lastPrinted>
  <dcterms:created xsi:type="dcterms:W3CDTF">2016-09-19T15:13:18Z</dcterms:created>
  <dcterms:modified xsi:type="dcterms:W3CDTF">2017-10-07T06:14:29Z</dcterms:modified>
</cp:coreProperties>
</file>