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9"/>
  </bookViews>
  <sheets>
    <sheet name="б.смета1" sheetId="1" r:id="rId1"/>
    <sheet name="242-310" sheetId="2" r:id="rId2"/>
    <sheet name="244-310" sheetId="4" r:id="rId3"/>
    <sheet name="244-340" sheetId="5" r:id="rId4"/>
    <sheet name="262 пенсионеры" sheetId="6" r:id="rId5"/>
    <sheet name="262 молодые" sheetId="7" r:id="rId6"/>
    <sheet name="262 ед.молодым" sheetId="8" r:id="rId7"/>
    <sheet name="б.смета2" sheetId="9" r:id="rId8"/>
    <sheet name="221" sheetId="10" r:id="rId9"/>
    <sheet name="310" sheetId="12" r:id="rId10"/>
  </sheets>
  <calcPr calcId="124519"/>
</workbook>
</file>

<file path=xl/calcChain.xml><?xml version="1.0" encoding="utf-8"?>
<calcChain xmlns="http://schemas.openxmlformats.org/spreadsheetml/2006/main">
  <c r="F18" i="12"/>
  <c r="F20" s="1"/>
  <c r="F16" i="8" l="1"/>
  <c r="E19" i="6"/>
  <c r="F17" i="7"/>
  <c r="G15"/>
  <c r="G13" l="1"/>
  <c r="N30" i="9" l="1"/>
  <c r="N29"/>
  <c r="N34" i="1"/>
  <c r="N35"/>
  <c r="E17" i="5"/>
  <c r="E34"/>
  <c r="E33"/>
  <c r="E32"/>
  <c r="E31"/>
  <c r="E30"/>
  <c r="E29"/>
  <c r="E28"/>
  <c r="E35"/>
  <c r="E27"/>
  <c r="E26"/>
  <c r="E25"/>
  <c r="E24"/>
  <c r="E23"/>
  <c r="E22"/>
  <c r="E21"/>
  <c r="E20"/>
  <c r="E19"/>
  <c r="E18"/>
  <c r="F17" i="4"/>
  <c r="G13" i="8"/>
  <c r="G14" i="7"/>
  <c r="E17" i="2"/>
  <c r="G15" i="10"/>
  <c r="G16" s="1"/>
  <c r="B13"/>
  <c r="C13" s="1"/>
  <c r="D13" s="1"/>
  <c r="E13" s="1"/>
  <c r="F13" s="1"/>
  <c r="G13" s="1"/>
  <c r="E15" i="5"/>
  <c r="E38" l="1"/>
  <c r="E16" i="6"/>
  <c r="E17" s="1"/>
  <c r="F19" i="4"/>
  <c r="E15" i="2"/>
  <c r="E20" s="1"/>
  <c r="E22" s="1"/>
</calcChain>
</file>

<file path=xl/sharedStrings.xml><?xml version="1.0" encoding="utf-8"?>
<sst xmlns="http://schemas.openxmlformats.org/spreadsheetml/2006/main" count="380" uniqueCount="178">
  <si>
    <t>(подпись)</t>
  </si>
  <si>
    <t>(расшифровка подписи)</t>
  </si>
  <si>
    <t>Форма по ОКУД</t>
  </si>
  <si>
    <t>Дата</t>
  </si>
  <si>
    <t>975.06.000.3</t>
  </si>
  <si>
    <t>по ОКПО</t>
  </si>
  <si>
    <t>по Перечню (Реестру)</t>
  </si>
  <si>
    <t>по БК</t>
  </si>
  <si>
    <t>Наименование показателя</t>
  </si>
  <si>
    <t>Код строки</t>
  </si>
  <si>
    <t>Сумма</t>
  </si>
  <si>
    <t>КОСГУ</t>
  </si>
  <si>
    <t>Заработная плата</t>
  </si>
  <si>
    <t>03.00.00</t>
  </si>
  <si>
    <t>Главный бухгалтер</t>
  </si>
  <si>
    <t>Исполнитель</t>
  </si>
  <si>
    <t>А.Н. Радзевил</t>
  </si>
  <si>
    <t>(должность)</t>
  </si>
  <si>
    <t>Г.В. Тверезовская</t>
  </si>
  <si>
    <t>№ п/п</t>
  </si>
  <si>
    <t>Количество</t>
  </si>
  <si>
    <t>Средняя стоимость, руб.</t>
  </si>
  <si>
    <t>Сумма,  руб.</t>
  </si>
  <si>
    <t>справочно</t>
  </si>
  <si>
    <t>Информация о наличии имеющегося оборудования</t>
  </si>
  <si>
    <t>Приобретение средств вычислительной техники , в том числе:</t>
  </si>
  <si>
    <t>интерактивные доски</t>
  </si>
  <si>
    <t>____________</t>
  </si>
  <si>
    <t>имущество, пришедшее в негодность</t>
  </si>
  <si>
    <t>ноутбук</t>
  </si>
  <si>
    <t>Приобретение учебно-методической литературы , в том числе:</t>
  </si>
  <si>
    <t>учебники ФГОС</t>
  </si>
  <si>
    <t xml:space="preserve">рабочие тетради </t>
  </si>
  <si>
    <t>Ф.И.О.</t>
  </si>
  <si>
    <t>должность</t>
  </si>
  <si>
    <t>период выплаты</t>
  </si>
  <si>
    <t>Сумма ежемесячной выплаты</t>
  </si>
  <si>
    <t>январь</t>
  </si>
  <si>
    <t>Итого</t>
  </si>
  <si>
    <t>Итого на год</t>
  </si>
  <si>
    <t>сентябрь</t>
  </si>
  <si>
    <t>учитель</t>
  </si>
  <si>
    <t>Гл.бухгалтер</t>
  </si>
  <si>
    <t>_______________</t>
  </si>
  <si>
    <t>_________________</t>
  </si>
  <si>
    <t>Кол-во месяцев</t>
  </si>
  <si>
    <t>Сумма еж.выплаты</t>
  </si>
  <si>
    <t>Вакансия</t>
  </si>
  <si>
    <t>30.09.42</t>
  </si>
  <si>
    <t>30.09.43</t>
  </si>
  <si>
    <t>30.09.44</t>
  </si>
  <si>
    <t>Наименование затрат</t>
  </si>
  <si>
    <t>Количество телефонов</t>
  </si>
  <si>
    <t>Ед. изм.</t>
  </si>
  <si>
    <t>Кол-во</t>
  </si>
  <si>
    <t>Стоимость с НДС, руб.</t>
  </si>
  <si>
    <t>ВСЕГО на год, руб.</t>
  </si>
  <si>
    <t>Х</t>
  </si>
  <si>
    <t>мес.</t>
  </si>
  <si>
    <t>Итого Интернет</t>
  </si>
  <si>
    <t>ВСЕГО 221:</t>
  </si>
  <si>
    <t>(Ф.И.О.)</t>
  </si>
  <si>
    <t>Абонементная плата за услуги интернет (Ростелеком)</t>
  </si>
  <si>
    <t>на  2018 год</t>
  </si>
  <si>
    <t>Зорин Владимир Борисович</t>
  </si>
  <si>
    <t>зам. по АХЧ</t>
  </si>
  <si>
    <t>Кол-во человек</t>
  </si>
  <si>
    <t>единовременное пособие молодым специалистам на 2018г.</t>
  </si>
  <si>
    <t>Сумма ед.выплаты</t>
  </si>
  <si>
    <t>Ед.измерения</t>
  </si>
  <si>
    <t>шт</t>
  </si>
  <si>
    <t>Шахматы</t>
  </si>
  <si>
    <t>Шахматные часы</t>
  </si>
  <si>
    <t>Канат для перетягивания 15м</t>
  </si>
  <si>
    <t>Канат для лазанья 10м</t>
  </si>
  <si>
    <t>Скакалка</t>
  </si>
  <si>
    <t>Гранаты 300гр,500гр,700гр</t>
  </si>
  <si>
    <t>Маты гиснастические</t>
  </si>
  <si>
    <t>Стойка и планка для прыжков в высоту</t>
  </si>
  <si>
    <t>Конусы</t>
  </si>
  <si>
    <t>жилеты утяжелительные 10кг</t>
  </si>
  <si>
    <t>жилеты утяжелительные 5кг</t>
  </si>
  <si>
    <t>Нарты складные для северного многоборья</t>
  </si>
  <si>
    <t>Мячи баскетбольные №5</t>
  </si>
  <si>
    <t>Мячи баскетбольные №7</t>
  </si>
  <si>
    <t>Мячи волейбольные</t>
  </si>
  <si>
    <t>Сетка волейбольная с тросом</t>
  </si>
  <si>
    <t>Щиты для баскетбола пластиковые</t>
  </si>
  <si>
    <t>Приобретение спортивного оборудования , в том числе:</t>
  </si>
  <si>
    <t xml:space="preserve">Приложение N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Порядку составления, утверждения
и ведения бюджетных смет
муниципальных казенных учреждений
</t>
  </si>
  <si>
    <t>УТВЕРЖДАЮ</t>
  </si>
  <si>
    <t>(наименование должности лица, утверждающего бюджетную смету</t>
  </si>
  <si>
    <t>Т.В.Калячкина</t>
  </si>
  <si>
    <t>"______" __________________________ 20____ г.</t>
  </si>
  <si>
    <t>КОДЫ</t>
  </si>
  <si>
    <t>02081190</t>
  </si>
  <si>
    <t>Получатель бюджетных средств</t>
  </si>
  <si>
    <t>МКОУ Антипаютинская школа-интернат</t>
  </si>
  <si>
    <t>Распорядитель бюджетных средств</t>
  </si>
  <si>
    <t>Главный распорядитель бюджетных средств</t>
  </si>
  <si>
    <t>975</t>
  </si>
  <si>
    <t>Наименование бюджета</t>
  </si>
  <si>
    <t>Бюджет муниципального образования</t>
  </si>
  <si>
    <t>по ОКТМО</t>
  </si>
  <si>
    <t>Единица измерения: руб.</t>
  </si>
  <si>
    <t>по ОКЕИ</t>
  </si>
  <si>
    <t>поОКВ</t>
  </si>
  <si>
    <t>Номер лицевого счета</t>
  </si>
  <si>
    <t>Рз</t>
  </si>
  <si>
    <t>ПРз</t>
  </si>
  <si>
    <t>КЦСР</t>
  </si>
  <si>
    <t>КВР</t>
  </si>
  <si>
    <t>Мероприятие</t>
  </si>
  <si>
    <t>Тип средств бюджета</t>
  </si>
  <si>
    <t>Код дополнительной информации</t>
  </si>
  <si>
    <t>Направление</t>
  </si>
  <si>
    <t>КРКС</t>
  </si>
  <si>
    <t>в рублях</t>
  </si>
  <si>
    <t>в валюте</t>
  </si>
  <si>
    <t>00.00.00</t>
  </si>
  <si>
    <t>1.00</t>
  </si>
  <si>
    <t>2.0.0</t>
  </si>
  <si>
    <t>Услуги связи</t>
  </si>
  <si>
    <t>1.1.0</t>
  </si>
  <si>
    <t>Увеличение стоимости основных средств</t>
  </si>
  <si>
    <t>Итого по коду БК07</t>
  </si>
  <si>
    <t>Всего</t>
  </si>
  <si>
    <t>№ страницы 1</t>
  </si>
  <si>
    <t>Всего страниц  2</t>
  </si>
  <si>
    <t>Г.В.Тверезовская</t>
  </si>
  <si>
    <t>А.Н.Радзевил</t>
  </si>
  <si>
    <t>11.01.00</t>
  </si>
  <si>
    <t>Начисление на заротную плату</t>
  </si>
  <si>
    <t>11.03.00</t>
  </si>
  <si>
    <t>Премия к профессиональному празднику "День учителя"</t>
  </si>
  <si>
    <t>11.02.00</t>
  </si>
  <si>
    <t>11.04.00</t>
  </si>
  <si>
    <t>11.06.00</t>
  </si>
  <si>
    <t>Увеличение стоимости материальных запасов</t>
  </si>
  <si>
    <t xml:space="preserve">Увеличение стоимости основный </t>
  </si>
  <si>
    <t>Пособия по социальной помощи населению</t>
  </si>
  <si>
    <t>V. Код по бюджетной классификации Российской Федерации                                                                                             310 "Увеличение стоимости основных средств"</t>
  </si>
  <si>
    <t>ВСЕГО ПО ВИДУ РАСХОДОВ 242:</t>
  </si>
  <si>
    <t>Приложение N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Порядку составления, утверждения
и ведения бюджетных смет</t>
  </si>
  <si>
    <t>VIII.  Код по бюджетной классификации Российской Федерации                                                                                           310 "Увеличение стоимости основных средств"</t>
  </si>
  <si>
    <t>ВСЕГО ПО ВИДУ РАСХОДОВ 244:</t>
  </si>
  <si>
    <t>IX. Код по бюджетной классификации Российской Федерации                                                                                  340 "Увеличение стоимости материальных запасов"</t>
  </si>
  <si>
    <t>Вид расходов 321 "Пособия, компенсации и иные социальные выплаты гражданам, кроме публичных нормативных обязательств"</t>
  </si>
  <si>
    <t>I. Код по бюджетной классификации Российской Федерации 262 "Пособия по социальной помощи населению"</t>
  </si>
  <si>
    <t>Логвинова С.А</t>
  </si>
  <si>
    <t>Шмаков А.Ю.</t>
  </si>
  <si>
    <t>август</t>
  </si>
  <si>
    <t>Ядне В.А.</t>
  </si>
  <si>
    <t>учитель родного языка</t>
  </si>
  <si>
    <t>ВСЕГО ПО ВИДУ РАСХОДОВ 321:</t>
  </si>
  <si>
    <t>Ежемесячное пособие молодым специалистам муниципальных организаций и учреждений</t>
  </si>
  <si>
    <t>Единовременное пособие при назначении страховой пенсии по старости работникам муниципальных организаций и учреждений</t>
  </si>
  <si>
    <t>ВСЕНО ПО ВИДУ РАСХОДОВ 321</t>
  </si>
  <si>
    <t>ВСЕГО ПО ВИДУ РАСХОДОВ 321</t>
  </si>
  <si>
    <t>I. Код по бюджетной классификации Российской Федерации 221 "Услуги связи"</t>
  </si>
  <si>
    <t>Вид расходов 242 "Закупка товаров, работ, услуг в сфере информационно-</t>
  </si>
  <si>
    <t>коммуникационных технологий"</t>
  </si>
  <si>
    <t xml:space="preserve">Приложение N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Порядку составления, утверждения
и ведения бюджетных смет
муниципальных казенных учреждений
</t>
  </si>
  <si>
    <t xml:space="preserve">Приложение N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Порядку составления, утверждения
и ведения бюджетных смет
муниципальных казенных учреждений
</t>
  </si>
  <si>
    <t>Начальник Департамента Образования Администрации Тазовского района</t>
  </si>
  <si>
    <t>наименование главного распорядителя (распорядителя) бюджетных средств)</t>
  </si>
  <si>
    <t>Департамент Образования Администрации Тазовского района</t>
  </si>
  <si>
    <t>В.А.Куцуров</t>
  </si>
  <si>
    <t>"_____" ______________2017г.</t>
  </si>
  <si>
    <t>"_____" _____________2017г</t>
  </si>
  <si>
    <t>м.п</t>
  </si>
  <si>
    <t>Руководитель</t>
  </si>
  <si>
    <t>(уполномоченное лицо)</t>
  </si>
  <si>
    <t>от __________________________________ 201     г.</t>
  </si>
  <si>
    <t>от ___________________________________ 201     г.</t>
  </si>
  <si>
    <t xml:space="preserve"> БЮДЖЕТНАЯ  СМЕТА НА 2018 ГОД</t>
  </si>
  <si>
    <t>Приобретение парт</t>
  </si>
  <si>
    <t>Приобретение стульев</t>
  </si>
</sst>
</file>

<file path=xl/styles.xml><?xml version="1.0" encoding="utf-8"?>
<styleSheet xmlns="http://schemas.openxmlformats.org/spreadsheetml/2006/main">
  <numFmts count="8">
    <numFmt numFmtId="164" formatCode="0000"/>
    <numFmt numFmtId="165" formatCode="0000000"/>
    <numFmt numFmtId="166" formatCode="000"/>
    <numFmt numFmtId="167" formatCode="00\.00\.00"/>
    <numFmt numFmtId="168" formatCode="#,##0.00;[Red]\-#,##0.00;0.00"/>
    <numFmt numFmtId="169" formatCode="00"/>
    <numFmt numFmtId="170" formatCode="0000000000"/>
    <numFmt numFmtId="171" formatCode="0\.00"/>
  </numFmts>
  <fonts count="3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"/>
      <charset val="204"/>
    </font>
    <font>
      <sz val="12"/>
      <name val="Arial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i/>
      <sz val="10"/>
      <name val="Arial"/>
      <family val="2"/>
      <charset val="204"/>
    </font>
    <font>
      <sz val="10"/>
      <name val="Arial"/>
    </font>
    <font>
      <sz val="12"/>
      <name val="Times New Roman Cyr"/>
      <family val="1"/>
      <charset val="204"/>
    </font>
    <font>
      <b/>
      <sz val="10"/>
      <name val="Arial"/>
      <family val="2"/>
      <charset val="204"/>
    </font>
    <font>
      <u/>
      <sz val="11"/>
      <name val="Arial"/>
    </font>
    <font>
      <sz val="11"/>
      <name val="Arial"/>
    </font>
    <font>
      <sz val="8"/>
      <name val="Arial"/>
    </font>
    <font>
      <u/>
      <sz val="10"/>
      <name val="Arial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2" fillId="0" borderId="0"/>
    <xf numFmtId="0" fontId="2" fillId="0" borderId="0"/>
    <xf numFmtId="0" fontId="10" fillId="0" borderId="0"/>
  </cellStyleXfs>
  <cellXfs count="318">
    <xf numFmtId="0" fontId="0" fillId="0" borderId="0" xfId="0"/>
    <xf numFmtId="0" fontId="3" fillId="0" borderId="0" xfId="0" applyFont="1" applyAlignment="1"/>
    <xf numFmtId="0" fontId="6" fillId="0" borderId="0" xfId="0" applyNumberFormat="1" applyFont="1" applyFill="1" applyBorder="1" applyAlignment="1" applyProtection="1">
      <alignment vertical="top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horizontal="left" vertical="top" indent="15"/>
    </xf>
    <xf numFmtId="0" fontId="10" fillId="0" borderId="2" xfId="0" applyNumberFormat="1" applyFont="1" applyFill="1" applyBorder="1" applyAlignment="1" applyProtection="1">
      <alignment horizontal="center" vertical="top"/>
    </xf>
    <xf numFmtId="0" fontId="10" fillId="0" borderId="4" xfId="0" applyNumberFormat="1" applyFont="1" applyFill="1" applyBorder="1" applyAlignment="1" applyProtection="1">
      <alignment horizontal="center" vertical="top"/>
    </xf>
    <xf numFmtId="0" fontId="12" fillId="0" borderId="12" xfId="0" applyNumberFormat="1" applyFont="1" applyFill="1" applyBorder="1" applyAlignment="1" applyProtection="1">
      <alignment horizontal="center" vertical="top"/>
    </xf>
    <xf numFmtId="0" fontId="12" fillId="0" borderId="13" xfId="0" applyNumberFormat="1" applyFont="1" applyFill="1" applyBorder="1" applyAlignment="1" applyProtection="1">
      <alignment horizontal="center" vertical="top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left" vertical="top"/>
    </xf>
    <xf numFmtId="0" fontId="12" fillId="0" borderId="2" xfId="0" applyNumberFormat="1" applyFont="1" applyFill="1" applyBorder="1" applyAlignment="1" applyProtection="1">
      <alignment horizontal="left" vertical="top"/>
    </xf>
    <xf numFmtId="0" fontId="12" fillId="0" borderId="12" xfId="0" applyNumberFormat="1" applyFont="1" applyFill="1" applyBorder="1" applyAlignment="1" applyProtection="1">
      <alignment vertical="top"/>
    </xf>
    <xf numFmtId="0" fontId="12" fillId="0" borderId="13" xfId="0" applyNumberFormat="1" applyFont="1" applyFill="1" applyBorder="1" applyAlignment="1" applyProtection="1">
      <alignment vertical="top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right" vertical="top"/>
    </xf>
    <xf numFmtId="4" fontId="13" fillId="0" borderId="2" xfId="1" applyNumberFormat="1" applyFont="1" applyFill="1" applyBorder="1" applyAlignment="1">
      <alignment horizontal="center"/>
    </xf>
    <xf numFmtId="0" fontId="10" fillId="0" borderId="12" xfId="0" applyNumberFormat="1" applyFont="1" applyFill="1" applyBorder="1" applyAlignment="1" applyProtection="1">
      <alignment vertical="center"/>
    </xf>
    <xf numFmtId="0" fontId="10" fillId="0" borderId="15" xfId="0" applyNumberFormat="1" applyFont="1" applyFill="1" applyBorder="1" applyAlignment="1" applyProtection="1">
      <alignment horizontal="left" vertical="top"/>
    </xf>
    <xf numFmtId="0" fontId="10" fillId="0" borderId="16" xfId="0" applyNumberFormat="1" applyFont="1" applyFill="1" applyBorder="1" applyAlignment="1" applyProtection="1">
      <alignment horizontal="left" vertical="top"/>
    </xf>
    <xf numFmtId="0" fontId="12" fillId="0" borderId="16" xfId="0" applyNumberFormat="1" applyFont="1" applyFill="1" applyBorder="1" applyAlignment="1" applyProtection="1">
      <alignment horizontal="left" vertical="top"/>
    </xf>
    <xf numFmtId="0" fontId="12" fillId="0" borderId="17" xfId="0" applyNumberFormat="1" applyFont="1" applyFill="1" applyBorder="1" applyAlignment="1" applyProtection="1">
      <alignment horizontal="left" vertical="top"/>
    </xf>
    <xf numFmtId="4" fontId="14" fillId="0" borderId="18" xfId="0" applyNumberFormat="1" applyFont="1" applyFill="1" applyBorder="1" applyAlignment="1" applyProtection="1">
      <alignment horizontal="right" vertical="top"/>
    </xf>
    <xf numFmtId="0" fontId="12" fillId="0" borderId="15" xfId="0" applyNumberFormat="1" applyFont="1" applyFill="1" applyBorder="1" applyAlignment="1" applyProtection="1">
      <alignment vertical="top"/>
    </xf>
    <xf numFmtId="0" fontId="12" fillId="0" borderId="19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Border="1"/>
    <xf numFmtId="0" fontId="16" fillId="0" borderId="0" xfId="0" applyFont="1"/>
    <xf numFmtId="0" fontId="1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8" fillId="0" borderId="0" xfId="0" applyFont="1" applyBorder="1" applyAlignment="1">
      <alignment vertical="justify"/>
    </xf>
    <xf numFmtId="0" fontId="12" fillId="0" borderId="0" xfId="0" applyFont="1"/>
    <xf numFmtId="0" fontId="0" fillId="0" borderId="1" xfId="0" applyBorder="1"/>
    <xf numFmtId="0" fontId="3" fillId="0" borderId="0" xfId="0" applyFont="1" applyFill="1" applyAlignment="1">
      <alignment wrapText="1"/>
    </xf>
    <xf numFmtId="2" fontId="12" fillId="0" borderId="2" xfId="0" applyNumberFormat="1" applyFont="1" applyFill="1" applyBorder="1" applyAlignment="1" applyProtection="1">
      <alignment horizontal="center" vertical="top"/>
    </xf>
    <xf numFmtId="4" fontId="14" fillId="0" borderId="0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2" xfId="0" applyNumberFormat="1" applyFont="1" applyFill="1" applyBorder="1" applyAlignment="1" applyProtection="1">
      <alignment horizontal="center" vertical="top"/>
    </xf>
    <xf numFmtId="4" fontId="12" fillId="0" borderId="2" xfId="0" applyNumberFormat="1" applyFont="1" applyFill="1" applyBorder="1" applyAlignment="1" applyProtection="1">
      <alignment horizontal="center" vertical="top"/>
    </xf>
    <xf numFmtId="4" fontId="12" fillId="0" borderId="4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top"/>
    </xf>
    <xf numFmtId="4" fontId="12" fillId="0" borderId="14" xfId="0" applyNumberFormat="1" applyFont="1" applyFill="1" applyBorder="1" applyAlignment="1" applyProtection="1">
      <alignment horizontal="center" vertical="top"/>
    </xf>
    <xf numFmtId="0" fontId="19" fillId="0" borderId="20" xfId="2" applyFont="1" applyFill="1" applyBorder="1" applyAlignment="1" applyProtection="1">
      <alignment horizontal="center" wrapText="1"/>
      <protection hidden="1"/>
    </xf>
    <xf numFmtId="0" fontId="19" fillId="0" borderId="18" xfId="2" applyFont="1" applyFill="1" applyBorder="1" applyAlignment="1" applyProtection="1">
      <alignment horizontal="center" wrapText="1"/>
      <protection hidden="1"/>
    </xf>
    <xf numFmtId="0" fontId="19" fillId="0" borderId="21" xfId="2" applyFont="1" applyFill="1" applyBorder="1" applyAlignment="1" applyProtection="1">
      <alignment horizontal="center" wrapText="1"/>
      <protection hidden="1"/>
    </xf>
    <xf numFmtId="0" fontId="19" fillId="0" borderId="22" xfId="2" applyFont="1" applyFill="1" applyBorder="1" applyProtection="1">
      <protection hidden="1"/>
    </xf>
    <xf numFmtId="0" fontId="3" fillId="0" borderId="22" xfId="2" applyFont="1" applyFill="1" applyBorder="1" applyProtection="1">
      <protection hidden="1"/>
    </xf>
    <xf numFmtId="0" fontId="3" fillId="0" borderId="22" xfId="2" applyFont="1" applyFill="1" applyBorder="1" applyAlignment="1" applyProtection="1">
      <alignment horizontal="center" wrapText="1"/>
      <protection hidden="1"/>
    </xf>
    <xf numFmtId="0" fontId="3" fillId="0" borderId="22" xfId="2" applyFont="1" applyFill="1" applyBorder="1" applyAlignment="1" applyProtection="1">
      <alignment horizontal="center"/>
      <protection hidden="1"/>
    </xf>
    <xf numFmtId="4" fontId="3" fillId="0" borderId="22" xfId="2" applyNumberFormat="1" applyFont="1" applyFill="1" applyBorder="1" applyAlignment="1" applyProtection="1">
      <alignment horizontal="center" vertical="center"/>
      <protection hidden="1"/>
    </xf>
    <xf numFmtId="0" fontId="19" fillId="0" borderId="23" xfId="2" applyFont="1" applyFill="1" applyBorder="1" applyProtection="1">
      <protection hidden="1"/>
    </xf>
    <xf numFmtId="0" fontId="3" fillId="0" borderId="23" xfId="2" applyFont="1" applyFill="1" applyBorder="1" applyProtection="1">
      <protection hidden="1"/>
    </xf>
    <xf numFmtId="0" fontId="3" fillId="0" borderId="23" xfId="2" applyFont="1" applyFill="1" applyBorder="1" applyAlignment="1" applyProtection="1">
      <alignment horizontal="center" wrapText="1"/>
      <protection hidden="1"/>
    </xf>
    <xf numFmtId="0" fontId="3" fillId="0" borderId="23" xfId="2" applyFont="1" applyFill="1" applyBorder="1" applyAlignment="1" applyProtection="1">
      <alignment horizontal="center"/>
      <protection hidden="1"/>
    </xf>
    <xf numFmtId="4" fontId="3" fillId="0" borderId="23" xfId="2" applyNumberFormat="1" applyFont="1" applyFill="1" applyBorder="1" applyAlignment="1" applyProtection="1">
      <alignment horizontal="center" vertical="center"/>
      <protection hidden="1"/>
    </xf>
    <xf numFmtId="0" fontId="19" fillId="0" borderId="23" xfId="2" applyFont="1" applyFill="1" applyBorder="1" applyAlignment="1" applyProtection="1">
      <alignment horizontal="right"/>
      <protection hidden="1"/>
    </xf>
    <xf numFmtId="4" fontId="19" fillId="0" borderId="23" xfId="2" applyNumberFormat="1" applyFont="1" applyFill="1" applyBorder="1" applyAlignment="1" applyProtection="1">
      <alignment horizontal="center" vertical="center"/>
      <protection hidden="1"/>
    </xf>
    <xf numFmtId="0" fontId="19" fillId="0" borderId="24" xfId="2" applyFont="1" applyFill="1" applyBorder="1" applyProtection="1">
      <protection hidden="1"/>
    </xf>
    <xf numFmtId="0" fontId="19" fillId="0" borderId="25" xfId="2" applyFont="1" applyFill="1" applyBorder="1" applyAlignment="1" applyProtection="1">
      <alignment horizontal="right"/>
      <protection hidden="1"/>
    </xf>
    <xf numFmtId="0" fontId="19" fillId="0" borderId="26" xfId="2" applyFont="1" applyFill="1" applyBorder="1" applyAlignment="1" applyProtection="1">
      <alignment horizontal="right"/>
      <protection hidden="1"/>
    </xf>
    <xf numFmtId="4" fontId="19" fillId="0" borderId="27" xfId="2" applyNumberFormat="1" applyFont="1" applyFill="1" applyBorder="1" applyAlignment="1" applyProtection="1">
      <alignment horizontal="center" vertical="center"/>
      <protection hidden="1"/>
    </xf>
    <xf numFmtId="4" fontId="3" fillId="0" borderId="24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20" fillId="0" borderId="0" xfId="0" applyFont="1"/>
    <xf numFmtId="4" fontId="9" fillId="0" borderId="2" xfId="1" applyNumberFormat="1" applyFont="1" applyFill="1" applyBorder="1" applyAlignment="1">
      <alignment horizontal="center"/>
    </xf>
    <xf numFmtId="0" fontId="21" fillId="0" borderId="0" xfId="0" applyFont="1" applyBorder="1"/>
    <xf numFmtId="0" fontId="0" fillId="0" borderId="0" xfId="0" applyBorder="1"/>
    <xf numFmtId="0" fontId="19" fillId="0" borderId="29" xfId="2" applyFont="1" applyFill="1" applyBorder="1" applyAlignment="1" applyProtection="1">
      <alignment horizontal="center" wrapText="1"/>
      <protection hidden="1"/>
    </xf>
    <xf numFmtId="4" fontId="19" fillId="0" borderId="28" xfId="2" applyNumberFormat="1" applyFont="1" applyFill="1" applyBorder="1" applyAlignment="1" applyProtection="1">
      <alignment horizontal="center" vertical="center"/>
      <protection hidden="1"/>
    </xf>
    <xf numFmtId="0" fontId="0" fillId="0" borderId="2" xfId="0" applyBorder="1"/>
    <xf numFmtId="0" fontId="19" fillId="0" borderId="2" xfId="0" applyNumberFormat="1" applyFont="1" applyFill="1" applyBorder="1" applyAlignment="1" applyProtection="1">
      <alignment horizontal="center" vertical="top" wrapText="1"/>
    </xf>
    <xf numFmtId="4" fontId="20" fillId="0" borderId="2" xfId="0" applyNumberFormat="1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4" fontId="0" fillId="0" borderId="2" xfId="0" applyNumberForma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0" borderId="1" xfId="0" applyFont="1" applyBorder="1" applyAlignment="1">
      <alignment vertical="top"/>
    </xf>
    <xf numFmtId="0" fontId="12" fillId="0" borderId="0" xfId="0" applyFont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0" fillId="0" borderId="30" xfId="0" applyNumberFormat="1" applyFont="1" applyFill="1" applyBorder="1" applyAlignment="1" applyProtection="1">
      <alignment horizontal="center" vertical="top"/>
    </xf>
    <xf numFmtId="0" fontId="10" fillId="0" borderId="31" xfId="0" applyNumberFormat="1" applyFont="1" applyFill="1" applyBorder="1" applyAlignment="1" applyProtection="1">
      <alignment horizontal="center" vertical="top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righ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12" fillId="0" borderId="1" xfId="0" applyFont="1" applyBorder="1"/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vertical="top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9" fillId="0" borderId="23" xfId="2" applyFont="1" applyFill="1" applyBorder="1" applyAlignment="1" applyProtection="1">
      <alignment horizontal="center"/>
      <protection hidden="1"/>
    </xf>
    <xf numFmtId="0" fontId="19" fillId="0" borderId="20" xfId="2" applyFont="1" applyFill="1" applyBorder="1" applyProtection="1">
      <protection hidden="1"/>
    </xf>
    <xf numFmtId="4" fontId="20" fillId="0" borderId="3" xfId="0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0" fontId="19" fillId="0" borderId="2" xfId="2" applyFont="1" applyFill="1" applyBorder="1" applyAlignment="1" applyProtection="1">
      <alignment horizontal="right"/>
      <protection hidden="1"/>
    </xf>
    <xf numFmtId="4" fontId="19" fillId="0" borderId="2" xfId="2" applyNumberFormat="1" applyFont="1" applyFill="1" applyBorder="1" applyAlignment="1" applyProtection="1">
      <alignment horizontal="center" vertical="center"/>
      <protection hidden="1"/>
    </xf>
    <xf numFmtId="4" fontId="23" fillId="0" borderId="2" xfId="0" applyNumberFormat="1" applyFont="1" applyBorder="1" applyAlignment="1">
      <alignment vertical="center"/>
    </xf>
    <xf numFmtId="0" fontId="3" fillId="0" borderId="23" xfId="2" applyFont="1" applyFill="1" applyBorder="1" applyAlignment="1" applyProtection="1">
      <alignment horizontal="right"/>
      <protection hidden="1"/>
    </xf>
    <xf numFmtId="3" fontId="3" fillId="0" borderId="28" xfId="2" applyNumberFormat="1" applyFont="1" applyFill="1" applyBorder="1" applyAlignment="1" applyProtection="1">
      <alignment horizontal="center" vertical="center"/>
      <protection hidden="1"/>
    </xf>
    <xf numFmtId="0" fontId="19" fillId="0" borderId="8" xfId="2" applyFont="1" applyFill="1" applyBorder="1" applyProtection="1">
      <protection hidden="1"/>
    </xf>
    <xf numFmtId="0" fontId="19" fillId="0" borderId="22" xfId="2" applyFont="1" applyFill="1" applyBorder="1" applyAlignment="1" applyProtection="1">
      <alignment horizontal="right"/>
      <protection hidden="1"/>
    </xf>
    <xf numFmtId="0" fontId="19" fillId="0" borderId="10" xfId="2" applyFont="1" applyFill="1" applyBorder="1" applyAlignment="1" applyProtection="1">
      <alignment horizontal="right"/>
      <protection hidden="1"/>
    </xf>
    <xf numFmtId="4" fontId="19" fillId="0" borderId="10" xfId="2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wrapText="1"/>
    </xf>
    <xf numFmtId="0" fontId="7" fillId="0" borderId="0" xfId="0" applyFont="1" applyFill="1" applyAlignment="1">
      <alignment horizontal="center"/>
    </xf>
    <xf numFmtId="0" fontId="9" fillId="0" borderId="2" xfId="0" applyNumberFormat="1" applyFont="1" applyFill="1" applyBorder="1" applyAlignment="1" applyProtection="1">
      <alignment horizontal="right" vertical="top"/>
    </xf>
    <xf numFmtId="4" fontId="9" fillId="0" borderId="4" xfId="1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/>
    <xf numFmtId="0" fontId="1" fillId="0" borderId="0" xfId="4" applyNumberFormat="1" applyFont="1" applyFill="1" applyAlignment="1" applyProtection="1">
      <alignment horizontal="centerContinuous"/>
      <protection hidden="1"/>
    </xf>
    <xf numFmtId="0" fontId="3" fillId="0" borderId="0" xfId="4" applyNumberFormat="1" applyFont="1" applyFill="1" applyAlignment="1" applyProtection="1">
      <alignment horizontal="centerContinuous"/>
      <protection hidden="1"/>
    </xf>
    <xf numFmtId="0" fontId="3" fillId="0" borderId="0" xfId="4" applyNumberFormat="1" applyFont="1" applyFill="1" applyAlignment="1" applyProtection="1">
      <alignment horizontal="left"/>
      <protection hidden="1"/>
    </xf>
    <xf numFmtId="0" fontId="1" fillId="0" borderId="0" xfId="4" applyNumberFormat="1" applyFont="1" applyFill="1" applyAlignment="1" applyProtection="1">
      <protection hidden="1"/>
    </xf>
    <xf numFmtId="0" fontId="1" fillId="0" borderId="0" xfId="4" applyFont="1"/>
    <xf numFmtId="0" fontId="3" fillId="0" borderId="0" xfId="4" applyNumberFormat="1" applyFont="1" applyFill="1" applyAlignment="1" applyProtection="1">
      <protection hidden="1"/>
    </xf>
    <xf numFmtId="0" fontId="1" fillId="0" borderId="0" xfId="4" applyNumberFormat="1" applyFont="1" applyFill="1" applyAlignment="1" applyProtection="1">
      <alignment horizontal="left"/>
      <protection hidden="1"/>
    </xf>
    <xf numFmtId="0" fontId="3" fillId="0" borderId="1" xfId="4" applyNumberFormat="1" applyFont="1" applyFill="1" applyBorder="1" applyAlignment="1" applyProtection="1">
      <protection hidden="1"/>
    </xf>
    <xf numFmtId="0" fontId="3" fillId="0" borderId="7" xfId="4" applyNumberFormat="1" applyFont="1" applyFill="1" applyBorder="1" applyAlignment="1" applyProtection="1">
      <alignment horizontal="centerContinuous"/>
      <protection hidden="1"/>
    </xf>
    <xf numFmtId="0" fontId="3" fillId="0" borderId="3" xfId="4" applyNumberFormat="1" applyFont="1" applyFill="1" applyBorder="1" applyAlignment="1" applyProtection="1">
      <alignment horizontal="center"/>
      <protection hidden="1"/>
    </xf>
    <xf numFmtId="0" fontId="22" fillId="0" borderId="0" xfId="4" applyNumberFormat="1" applyFont="1" applyFill="1" applyAlignment="1" applyProtection="1">
      <alignment horizontal="center"/>
      <protection hidden="1"/>
    </xf>
    <xf numFmtId="0" fontId="19" fillId="0" borderId="0" xfId="4" applyNumberFormat="1" applyFont="1" applyFill="1" applyAlignment="1" applyProtection="1">
      <alignment horizontal="centerContinuous"/>
      <protection hidden="1"/>
    </xf>
    <xf numFmtId="164" fontId="19" fillId="0" borderId="0" xfId="4" applyNumberFormat="1" applyFont="1" applyFill="1" applyAlignment="1" applyProtection="1">
      <alignment horizontal="centerContinuous"/>
      <protection hidden="1"/>
    </xf>
    <xf numFmtId="165" fontId="19" fillId="0" borderId="0" xfId="4" applyNumberFormat="1" applyFont="1" applyFill="1" applyAlignment="1" applyProtection="1">
      <alignment horizontal="centerContinuous"/>
      <protection hidden="1"/>
    </xf>
    <xf numFmtId="166" fontId="19" fillId="0" borderId="0" xfId="4" applyNumberFormat="1" applyFont="1" applyFill="1" applyAlignment="1" applyProtection="1">
      <alignment horizontal="centerContinuous"/>
      <protection hidden="1"/>
    </xf>
    <xf numFmtId="167" fontId="19" fillId="0" borderId="0" xfId="4" applyNumberFormat="1" applyFont="1" applyFill="1" applyAlignment="1" applyProtection="1">
      <alignment horizontal="centerContinuous"/>
      <protection hidden="1"/>
    </xf>
    <xf numFmtId="168" fontId="3" fillId="0" borderId="0" xfId="4" applyNumberFormat="1" applyFont="1" applyFill="1" applyAlignment="1" applyProtection="1">
      <alignment horizontal="right"/>
      <protection hidden="1"/>
    </xf>
    <xf numFmtId="165" fontId="3" fillId="0" borderId="22" xfId="4" applyNumberFormat="1" applyFont="1" applyFill="1" applyBorder="1" applyAlignment="1" applyProtection="1">
      <alignment horizontal="center"/>
      <protection hidden="1"/>
    </xf>
    <xf numFmtId="0" fontId="22" fillId="0" borderId="0" xfId="4" applyNumberFormat="1" applyFont="1" applyFill="1" applyAlignment="1" applyProtection="1">
      <alignment horizontal="centerContinuous"/>
      <protection hidden="1"/>
    </xf>
    <xf numFmtId="0" fontId="3" fillId="0" borderId="0" xfId="4" applyNumberFormat="1" applyFont="1" applyFill="1" applyAlignment="1" applyProtection="1">
      <alignment horizontal="right"/>
      <protection hidden="1"/>
    </xf>
    <xf numFmtId="14" fontId="3" fillId="0" borderId="32" xfId="4" applyNumberFormat="1" applyFont="1" applyFill="1" applyBorder="1" applyAlignment="1" applyProtection="1">
      <alignment horizontal="center"/>
      <protection hidden="1"/>
    </xf>
    <xf numFmtId="0" fontId="3" fillId="0" borderId="0" xfId="4" applyFont="1" applyFill="1" applyAlignment="1" applyProtection="1">
      <protection hidden="1"/>
    </xf>
    <xf numFmtId="49" fontId="3" fillId="0" borderId="33" xfId="4" applyNumberFormat="1" applyFont="1" applyFill="1" applyBorder="1" applyAlignment="1" applyProtection="1">
      <alignment horizontal="center"/>
      <protection hidden="1"/>
    </xf>
    <xf numFmtId="0" fontId="3" fillId="0" borderId="33" xfId="4" applyNumberFormat="1" applyFont="1" applyFill="1" applyBorder="1" applyAlignment="1" applyProtection="1">
      <alignment horizontal="center"/>
      <protection hidden="1"/>
    </xf>
    <xf numFmtId="0" fontId="3" fillId="0" borderId="34" xfId="4" applyNumberFormat="1" applyFont="1" applyFill="1" applyBorder="1" applyAlignment="1" applyProtection="1">
      <alignment horizontal="center"/>
      <protection hidden="1"/>
    </xf>
    <xf numFmtId="0" fontId="3" fillId="0" borderId="0" xfId="4" applyNumberFormat="1" applyFont="1" applyFill="1" applyBorder="1" applyAlignment="1" applyProtection="1">
      <protection hidden="1"/>
    </xf>
    <xf numFmtId="0" fontId="3" fillId="0" borderId="35" xfId="4" applyNumberFormat="1" applyFont="1" applyFill="1" applyBorder="1" applyAlignment="1" applyProtection="1">
      <alignment horizontal="center"/>
      <protection hidden="1"/>
    </xf>
    <xf numFmtId="0" fontId="3" fillId="0" borderId="0" xfId="4" applyNumberFormat="1" applyFont="1" applyFill="1" applyBorder="1" applyAlignment="1" applyProtection="1">
      <alignment horizontal="centerContinuous"/>
      <protection hidden="1"/>
    </xf>
    <xf numFmtId="0" fontId="3" fillId="0" borderId="0" xfId="4" applyNumberFormat="1" applyFont="1" applyFill="1" applyBorder="1" applyAlignment="1" applyProtection="1">
      <alignment horizontal="center"/>
      <protection hidden="1"/>
    </xf>
    <xf numFmtId="0" fontId="3" fillId="0" borderId="0" xfId="4" applyNumberFormat="1" applyFont="1" applyFill="1" applyAlignment="1" applyProtection="1">
      <alignment horizontal="center"/>
      <protection hidden="1"/>
    </xf>
    <xf numFmtId="0" fontId="1" fillId="0" borderId="0" xfId="4" applyFont="1" applyFill="1" applyAlignment="1" applyProtection="1">
      <protection hidden="1"/>
    </xf>
    <xf numFmtId="0" fontId="22" fillId="0" borderId="2" xfId="4" applyNumberFormat="1" applyFont="1" applyFill="1" applyBorder="1" applyAlignment="1" applyProtection="1">
      <alignment horizontal="center" vertical="center" wrapText="1"/>
      <protection hidden="1"/>
    </xf>
    <xf numFmtId="0" fontId="22" fillId="0" borderId="13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16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4" applyNumberFormat="1" applyFont="1" applyFill="1" applyBorder="1" applyAlignment="1" applyProtection="1">
      <alignment horizontal="center" vertical="center" wrapText="1"/>
      <protection hidden="1"/>
    </xf>
    <xf numFmtId="169" fontId="4" fillId="0" borderId="9" xfId="4" applyNumberFormat="1" applyFont="1" applyFill="1" applyBorder="1" applyAlignment="1" applyProtection="1">
      <alignment wrapText="1"/>
      <protection hidden="1"/>
    </xf>
    <xf numFmtId="169" fontId="4" fillId="0" borderId="9" xfId="4" applyNumberFormat="1" applyFont="1" applyFill="1" applyBorder="1" applyAlignment="1" applyProtection="1">
      <protection hidden="1"/>
    </xf>
    <xf numFmtId="170" fontId="4" fillId="0" borderId="9" xfId="4" applyNumberFormat="1" applyFont="1" applyFill="1" applyBorder="1" applyAlignment="1" applyProtection="1">
      <protection hidden="1"/>
    </xf>
    <xf numFmtId="166" fontId="4" fillId="0" borderId="9" xfId="4" applyNumberFormat="1" applyFont="1" applyFill="1" applyBorder="1" applyAlignment="1" applyProtection="1">
      <alignment horizontal="right"/>
      <protection hidden="1"/>
    </xf>
    <xf numFmtId="166" fontId="4" fillId="0" borderId="9" xfId="4" applyNumberFormat="1" applyFont="1" applyFill="1" applyBorder="1" applyAlignment="1" applyProtection="1">
      <protection hidden="1"/>
    </xf>
    <xf numFmtId="167" fontId="4" fillId="0" borderId="9" xfId="4" applyNumberFormat="1" applyFont="1" applyFill="1" applyBorder="1" applyAlignment="1" applyProtection="1">
      <alignment horizontal="center"/>
      <protection hidden="1"/>
    </xf>
    <xf numFmtId="171" fontId="4" fillId="0" borderId="9" xfId="4" applyNumberFormat="1" applyFont="1" applyFill="1" applyBorder="1" applyAlignment="1" applyProtection="1">
      <alignment horizontal="center" wrapText="1"/>
      <protection hidden="1"/>
    </xf>
    <xf numFmtId="166" fontId="4" fillId="0" borderId="9" xfId="4" applyNumberFormat="1" applyFont="1" applyFill="1" applyBorder="1" applyAlignment="1" applyProtection="1">
      <alignment horizontal="center" wrapText="1"/>
      <protection hidden="1"/>
    </xf>
    <xf numFmtId="49" fontId="4" fillId="0" borderId="9" xfId="4" applyNumberFormat="1" applyFont="1" applyFill="1" applyBorder="1" applyAlignment="1" applyProtection="1">
      <alignment horizontal="center" wrapText="1"/>
      <protection hidden="1"/>
    </xf>
    <xf numFmtId="168" fontId="4" fillId="0" borderId="9" xfId="4" applyNumberFormat="1" applyFont="1" applyFill="1" applyBorder="1" applyAlignment="1" applyProtection="1">
      <protection hidden="1"/>
    </xf>
    <xf numFmtId="168" fontId="4" fillId="0" borderId="11" xfId="4" applyNumberFormat="1" applyFont="1" applyFill="1" applyBorder="1" applyAlignment="1" applyProtection="1">
      <protection hidden="1"/>
    </xf>
    <xf numFmtId="0" fontId="1" fillId="0" borderId="36" xfId="4" applyNumberFormat="1" applyFont="1" applyFill="1" applyBorder="1" applyAlignment="1" applyProtection="1">
      <protection hidden="1"/>
    </xf>
    <xf numFmtId="168" fontId="8" fillId="0" borderId="17" xfId="4" applyNumberFormat="1" applyFont="1" applyFill="1" applyBorder="1" applyAlignment="1" applyProtection="1">
      <protection hidden="1"/>
    </xf>
    <xf numFmtId="168" fontId="8" fillId="0" borderId="19" xfId="4" applyNumberFormat="1" applyFont="1" applyFill="1" applyBorder="1" applyAlignment="1" applyProtection="1">
      <protection hidden="1"/>
    </xf>
    <xf numFmtId="0" fontId="4" fillId="0" borderId="0" xfId="4" applyNumberFormat="1" applyFont="1" applyFill="1" applyAlignment="1" applyProtection="1">
      <protection hidden="1"/>
    </xf>
    <xf numFmtId="0" fontId="8" fillId="0" borderId="0" xfId="4" applyNumberFormat="1" applyFont="1" applyFill="1" applyAlignment="1" applyProtection="1">
      <alignment horizontal="right"/>
      <protection hidden="1"/>
    </xf>
    <xf numFmtId="168" fontId="8" fillId="0" borderId="37" xfId="4" applyNumberFormat="1" applyFont="1" applyFill="1" applyBorder="1" applyAlignment="1" applyProtection="1">
      <protection hidden="1"/>
    </xf>
    <xf numFmtId="168" fontId="8" fillId="0" borderId="38" xfId="4" applyNumberFormat="1" applyFont="1" applyFill="1" applyBorder="1" applyAlignment="1" applyProtection="1">
      <protection hidden="1"/>
    </xf>
    <xf numFmtId="0" fontId="4" fillId="0" borderId="0" xfId="4" applyNumberFormat="1" applyFont="1" applyFill="1" applyBorder="1" applyAlignment="1" applyProtection="1">
      <protection hidden="1"/>
    </xf>
    <xf numFmtId="0" fontId="8" fillId="0" borderId="0" xfId="4" applyNumberFormat="1" applyFont="1" applyFill="1" applyBorder="1" applyAlignment="1" applyProtection="1">
      <alignment horizontal="right"/>
      <protection hidden="1"/>
    </xf>
    <xf numFmtId="168" fontId="8" fillId="0" borderId="0" xfId="4" applyNumberFormat="1" applyFont="1" applyFill="1" applyAlignment="1" applyProtection="1">
      <protection hidden="1"/>
    </xf>
    <xf numFmtId="168" fontId="8" fillId="0" borderId="4" xfId="4" applyNumberFormat="1" applyFont="1" applyFill="1" applyBorder="1" applyAlignment="1" applyProtection="1">
      <protection hidden="1"/>
    </xf>
    <xf numFmtId="168" fontId="8" fillId="0" borderId="2" xfId="4" applyNumberFormat="1" applyFont="1" applyFill="1" applyBorder="1" applyAlignment="1" applyProtection="1">
      <protection hidden="1"/>
    </xf>
    <xf numFmtId="168" fontId="8" fillId="0" borderId="0" xfId="4" applyNumberFormat="1" applyFont="1" applyFill="1" applyBorder="1" applyAlignment="1" applyProtection="1">
      <protection hidden="1"/>
    </xf>
    <xf numFmtId="0" fontId="4" fillId="0" borderId="0" xfId="4" applyFont="1" applyFill="1" applyAlignment="1" applyProtection="1">
      <protection hidden="1"/>
    </xf>
    <xf numFmtId="0" fontId="4" fillId="0" borderId="1" xfId="4" applyNumberFormat="1" applyFont="1" applyFill="1" applyBorder="1" applyAlignment="1" applyProtection="1">
      <alignment horizontal="center"/>
      <protection hidden="1"/>
    </xf>
    <xf numFmtId="0" fontId="4" fillId="0" borderId="0" xfId="4" applyNumberFormat="1" applyFont="1" applyFill="1" applyAlignment="1" applyProtection="1">
      <alignment horizontal="center"/>
      <protection hidden="1"/>
    </xf>
    <xf numFmtId="0" fontId="4" fillId="0" borderId="7" xfId="4" applyNumberFormat="1" applyFont="1" applyFill="1" applyBorder="1" applyAlignment="1" applyProtection="1">
      <alignment horizontal="center"/>
      <protection hidden="1"/>
    </xf>
    <xf numFmtId="0" fontId="4" fillId="0" borderId="0" xfId="4" applyNumberFormat="1" applyFont="1" applyFill="1" applyBorder="1" applyAlignment="1" applyProtection="1">
      <alignment horizontal="center" wrapText="1"/>
      <protection hidden="1"/>
    </xf>
    <xf numFmtId="0" fontId="4" fillId="0" borderId="0" xfId="4" applyNumberFormat="1" applyFont="1" applyFill="1" applyBorder="1" applyAlignment="1" applyProtection="1">
      <alignment horizontal="center"/>
      <protection hidden="1"/>
    </xf>
    <xf numFmtId="0" fontId="4" fillId="0" borderId="0" xfId="4" applyFont="1" applyProtection="1">
      <protection hidden="1"/>
    </xf>
    <xf numFmtId="0" fontId="4" fillId="0" borderId="0" xfId="4" applyFont="1"/>
    <xf numFmtId="0" fontId="12" fillId="0" borderId="16" xfId="0" applyNumberFormat="1" applyFont="1" applyFill="1" applyBorder="1" applyAlignment="1" applyProtection="1">
      <alignment horizontal="right" vertical="top"/>
    </xf>
    <xf numFmtId="0" fontId="16" fillId="0" borderId="1" xfId="0" applyFont="1" applyBorder="1"/>
    <xf numFmtId="0" fontId="21" fillId="0" borderId="0" xfId="0" applyFont="1"/>
    <xf numFmtId="0" fontId="9" fillId="0" borderId="0" xfId="0" applyFont="1"/>
    <xf numFmtId="4" fontId="13" fillId="0" borderId="2" xfId="1" applyNumberFormat="1" applyFont="1" applyFill="1" applyBorder="1" applyAlignment="1">
      <alignment horizontal="center" vertical="center"/>
    </xf>
    <xf numFmtId="4" fontId="14" fillId="0" borderId="18" xfId="0" applyNumberFormat="1" applyFont="1" applyFill="1" applyBorder="1" applyAlignment="1" applyProtection="1">
      <alignment horizontal="right"/>
    </xf>
    <xf numFmtId="0" fontId="19" fillId="0" borderId="23" xfId="2" applyFont="1" applyFill="1" applyBorder="1" applyAlignment="1" applyProtection="1">
      <alignment horizontal="center" wrapText="1"/>
      <protection hidden="1"/>
    </xf>
    <xf numFmtId="0" fontId="4" fillId="0" borderId="0" xfId="0" applyFont="1" applyAlignment="1"/>
    <xf numFmtId="0" fontId="2" fillId="0" borderId="0" xfId="0" applyFont="1" applyAlignment="1"/>
    <xf numFmtId="0" fontId="29" fillId="0" borderId="0" xfId="0" applyFont="1"/>
    <xf numFmtId="0" fontId="27" fillId="0" borderId="0" xfId="0" applyFont="1"/>
    <xf numFmtId="4" fontId="14" fillId="0" borderId="2" xfId="0" applyNumberFormat="1" applyFont="1" applyFill="1" applyBorder="1" applyAlignment="1" applyProtection="1">
      <alignment vertical="top"/>
    </xf>
    <xf numFmtId="4" fontId="30" fillId="0" borderId="2" xfId="0" applyNumberFormat="1" applyFont="1" applyBorder="1"/>
    <xf numFmtId="4" fontId="23" fillId="0" borderId="2" xfId="0" applyNumberFormat="1" applyFont="1" applyBorder="1"/>
    <xf numFmtId="0" fontId="2" fillId="0" borderId="0" xfId="0" applyFont="1" applyAlignment="1">
      <alignment wrapText="1"/>
    </xf>
    <xf numFmtId="0" fontId="7" fillId="0" borderId="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center" vertical="top"/>
    </xf>
    <xf numFmtId="0" fontId="8" fillId="0" borderId="0" xfId="0" applyFont="1" applyFill="1" applyAlignment="1">
      <alignment horizontal="center"/>
    </xf>
    <xf numFmtId="166" fontId="4" fillId="0" borderId="2" xfId="4" applyNumberFormat="1" applyFont="1" applyFill="1" applyBorder="1" applyAlignment="1" applyProtection="1">
      <alignment wrapText="1"/>
      <protection hidden="1"/>
    </xf>
    <xf numFmtId="0" fontId="26" fillId="0" borderId="2" xfId="0" applyFont="1" applyBorder="1" applyAlignment="1">
      <alignment wrapText="1"/>
    </xf>
    <xf numFmtId="0" fontId="8" fillId="0" borderId="2" xfId="4" applyNumberFormat="1" applyFont="1" applyFill="1" applyBorder="1" applyAlignment="1" applyProtection="1">
      <alignment horizontal="center" vertical="center" wrapText="1"/>
      <protection hidden="1"/>
    </xf>
    <xf numFmtId="0" fontId="22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22" fillId="0" borderId="2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8" fillId="0" borderId="1" xfId="4" applyNumberFormat="1" applyFont="1" applyFill="1" applyBorder="1" applyAlignment="1" applyProtection="1">
      <alignment horizontal="center" wrapText="1"/>
      <protection hidden="1"/>
    </xf>
    <xf numFmtId="0" fontId="3" fillId="0" borderId="7" xfId="4" applyNumberFormat="1" applyFont="1" applyFill="1" applyBorder="1" applyAlignment="1" applyProtection="1">
      <alignment horizontal="center" wrapText="1"/>
      <protection hidden="1"/>
    </xf>
    <xf numFmtId="0" fontId="4" fillId="0" borderId="1" xfId="4" applyNumberFormat="1" applyFont="1" applyFill="1" applyBorder="1" applyAlignment="1" applyProtection="1">
      <protection hidden="1"/>
    </xf>
    <xf numFmtId="0" fontId="22" fillId="0" borderId="11" xfId="4" applyNumberFormat="1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wrapText="1"/>
    </xf>
    <xf numFmtId="0" fontId="4" fillId="0" borderId="1" xfId="4" applyNumberFormat="1" applyFont="1" applyFill="1" applyBorder="1" applyAlignment="1" applyProtection="1">
      <alignment horizontal="left" wrapText="1"/>
      <protection hidden="1"/>
    </xf>
    <xf numFmtId="0" fontId="4" fillId="0" borderId="0" xfId="4" applyNumberFormat="1" applyFont="1" applyFill="1" applyAlignment="1" applyProtection="1">
      <alignment wrapText="1"/>
      <protection hidden="1"/>
    </xf>
    <xf numFmtId="0" fontId="4" fillId="0" borderId="7" xfId="4" applyNumberFormat="1" applyFont="1" applyFill="1" applyBorder="1" applyAlignment="1" applyProtection="1">
      <alignment wrapText="1"/>
      <protection hidden="1"/>
    </xf>
    <xf numFmtId="0" fontId="4" fillId="0" borderId="5" xfId="4" applyNumberFormat="1" applyFont="1" applyFill="1" applyBorder="1" applyAlignment="1" applyProtection="1">
      <alignment wrapText="1"/>
      <protection hidden="1"/>
    </xf>
    <xf numFmtId="0" fontId="19" fillId="0" borderId="1" xfId="4" applyNumberFormat="1" applyFont="1" applyFill="1" applyBorder="1" applyAlignment="1" applyProtection="1">
      <alignment horizontal="left"/>
      <protection hidden="1"/>
    </xf>
    <xf numFmtId="0" fontId="4" fillId="0" borderId="7" xfId="4" applyNumberFormat="1" applyFont="1" applyFill="1" applyBorder="1" applyAlignment="1" applyProtection="1">
      <alignment horizontal="center"/>
      <protection hidden="1"/>
    </xf>
    <xf numFmtId="0" fontId="4" fillId="0" borderId="0" xfId="4" applyNumberFormat="1" applyFont="1" applyFill="1" applyBorder="1" applyAlignment="1" applyProtection="1">
      <alignment horizontal="center"/>
      <protection hidden="1"/>
    </xf>
    <xf numFmtId="0" fontId="3" fillId="0" borderId="1" xfId="4" applyNumberFormat="1" applyFont="1" applyFill="1" applyBorder="1" applyAlignment="1" applyProtection="1">
      <alignment wrapText="1"/>
      <protection hidden="1"/>
    </xf>
    <xf numFmtId="0" fontId="0" fillId="0" borderId="7" xfId="0" applyBorder="1" applyAlignment="1">
      <alignment wrapText="1"/>
    </xf>
    <xf numFmtId="0" fontId="4" fillId="0" borderId="1" xfId="4" applyNumberFormat="1" applyFont="1" applyFill="1" applyBorder="1" applyAlignment="1" applyProtection="1">
      <alignment horizontal="center" wrapText="1"/>
      <protection hidden="1"/>
    </xf>
    <xf numFmtId="0" fontId="4" fillId="0" borderId="1" xfId="4" applyNumberFormat="1" applyFont="1" applyFill="1" applyBorder="1" applyAlignment="1" applyProtection="1">
      <alignment horizontal="center"/>
      <protection hidden="1"/>
    </xf>
    <xf numFmtId="0" fontId="0" fillId="0" borderId="1" xfId="0" applyBorder="1" applyAlignment="1"/>
    <xf numFmtId="0" fontId="0" fillId="0" borderId="7" xfId="0" applyBorder="1" applyAlignment="1">
      <alignment horizontal="center"/>
    </xf>
    <xf numFmtId="0" fontId="8" fillId="0" borderId="2" xfId="4" applyNumberFormat="1" applyFont="1" applyFill="1" applyBorder="1" applyAlignment="1" applyProtection="1">
      <alignment wrapText="1"/>
      <protection hidden="1"/>
    </xf>
    <xf numFmtId="0" fontId="27" fillId="0" borderId="2" xfId="0" applyFont="1" applyBorder="1" applyAlignment="1">
      <alignment wrapText="1"/>
    </xf>
    <xf numFmtId="0" fontId="3" fillId="0" borderId="0" xfId="4" applyNumberFormat="1" applyFont="1" applyFill="1" applyAlignment="1" applyProtection="1">
      <alignment wrapText="1"/>
      <protection hidden="1"/>
    </xf>
    <xf numFmtId="0" fontId="0" fillId="0" borderId="0" xfId="0" applyFont="1" applyAlignment="1">
      <alignment wrapText="1"/>
    </xf>
    <xf numFmtId="0" fontId="8" fillId="0" borderId="0" xfId="4" applyNumberFormat="1" applyFont="1" applyFill="1" applyAlignment="1" applyProtection="1">
      <alignment horizontal="center"/>
      <protection hidden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0" fontId="7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/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Font="1" applyAlignment="1">
      <alignment horizontal="center" wrapText="1"/>
    </xf>
    <xf numFmtId="0" fontId="7" fillId="0" borderId="39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top"/>
    </xf>
    <xf numFmtId="0" fontId="11" fillId="0" borderId="11" xfId="0" applyNumberFormat="1" applyFont="1" applyFill="1" applyBorder="1" applyAlignment="1" applyProtection="1">
      <alignment horizontal="center" vertical="top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49" fontId="0" fillId="0" borderId="0" xfId="0" applyNumberFormat="1" applyAlignment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8" fillId="0" borderId="0" xfId="0" applyFont="1" applyFill="1" applyAlignment="1">
      <alignment horizontal="center" vertical="top" wrapText="1"/>
    </xf>
    <xf numFmtId="0" fontId="27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9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7" xfId="4" applyNumberFormat="1" applyFont="1" applyFill="1" applyBorder="1" applyAlignment="1" applyProtection="1">
      <alignment horizontal="center"/>
      <protection hidden="1"/>
    </xf>
    <xf numFmtId="0" fontId="0" fillId="0" borderId="7" xfId="0" applyBorder="1" applyAlignment="1"/>
    <xf numFmtId="0" fontId="4" fillId="0" borderId="7" xfId="4" applyNumberFormat="1" applyFont="1" applyFill="1" applyBorder="1" applyAlignment="1" applyProtection="1">
      <alignment horizontal="center" wrapText="1"/>
      <protection hidden="1"/>
    </xf>
    <xf numFmtId="0" fontId="0" fillId="0" borderId="7" xfId="0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</cellXfs>
  <cellStyles count="5">
    <cellStyle name="Обычный" xfId="0" builtinId="0"/>
    <cellStyle name="Обычный 2" xfId="4"/>
    <cellStyle name="Обычный_Ежемесячные,единовременные выплаты  для соцподдержки план на 2014 год" xfId="2"/>
    <cellStyle name="Обычный_Лист1" xfId="1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opLeftCell="A4" workbookViewId="0">
      <selection activeCell="N12" sqref="N12"/>
    </sheetView>
  </sheetViews>
  <sheetFormatPr defaultRowHeight="12.75"/>
  <cols>
    <col min="1" max="1" width="9.140625" style="148"/>
    <col min="2" max="2" width="16.85546875" style="148" customWidth="1"/>
    <col min="3" max="5" width="9.140625" style="148"/>
    <col min="6" max="6" width="13.28515625" style="148" customWidth="1"/>
    <col min="7" max="7" width="8.140625" style="148" customWidth="1"/>
    <col min="8" max="8" width="7.85546875" style="148" customWidth="1"/>
    <col min="9" max="9" width="11.28515625" style="148" bestFit="1" customWidth="1"/>
    <col min="10" max="13" width="9.140625" style="148"/>
    <col min="14" max="14" width="15.42578125" style="148" bestFit="1" customWidth="1"/>
    <col min="15" max="15" width="10.140625" style="148" bestFit="1" customWidth="1"/>
    <col min="16" max="16384" width="9.140625" style="148"/>
  </cols>
  <sheetData>
    <row r="1" spans="1:16" s="143" customFormat="1" ht="99" customHeight="1">
      <c r="A1" s="141"/>
      <c r="B1" s="142"/>
      <c r="C1" s="1"/>
      <c r="D1" s="1"/>
      <c r="E1" s="1"/>
      <c r="F1" s="1"/>
      <c r="G1" s="1"/>
      <c r="H1" s="1"/>
      <c r="I1" s="1"/>
      <c r="J1" s="1"/>
      <c r="K1" s="1"/>
      <c r="L1" s="1"/>
      <c r="M1" s="237" t="s">
        <v>163</v>
      </c>
      <c r="N1" s="238"/>
      <c r="O1" s="238"/>
    </row>
    <row r="2" spans="1:16" ht="15">
      <c r="A2" s="144"/>
      <c r="B2" s="144"/>
      <c r="C2" s="145"/>
      <c r="D2" s="145"/>
      <c r="E2" s="145"/>
      <c r="F2" s="145"/>
      <c r="G2" s="145"/>
      <c r="H2" s="145"/>
      <c r="I2" s="145"/>
      <c r="J2" s="145"/>
      <c r="K2" s="145"/>
      <c r="L2" s="146" t="s">
        <v>90</v>
      </c>
      <c r="M2" s="145"/>
      <c r="N2" s="145"/>
      <c r="O2" s="145"/>
      <c r="P2" s="147"/>
    </row>
    <row r="3" spans="1:16" ht="45.75" customHeight="1">
      <c r="A3" s="147"/>
      <c r="B3" s="147"/>
      <c r="C3" s="149"/>
      <c r="D3" s="149"/>
      <c r="E3" s="149"/>
      <c r="F3" s="149"/>
      <c r="G3" s="149"/>
      <c r="H3" s="149"/>
      <c r="I3" s="239" t="s">
        <v>164</v>
      </c>
      <c r="J3" s="239"/>
      <c r="K3" s="239"/>
      <c r="L3" s="239"/>
      <c r="M3" s="239"/>
      <c r="N3" s="239"/>
      <c r="O3" s="239"/>
      <c r="P3" s="147"/>
    </row>
    <row r="4" spans="1:16" ht="19.5" customHeight="1">
      <c r="A4" s="144"/>
      <c r="B4" s="144"/>
      <c r="C4" s="145"/>
      <c r="D4" s="145"/>
      <c r="E4" s="145"/>
      <c r="F4" s="145"/>
      <c r="G4" s="145"/>
      <c r="H4" s="145"/>
      <c r="I4" s="145" t="s">
        <v>91</v>
      </c>
      <c r="J4" s="145"/>
      <c r="K4" s="145"/>
      <c r="L4" s="145"/>
      <c r="M4" s="145"/>
      <c r="N4" s="145"/>
      <c r="O4" s="145"/>
      <c r="P4" s="147"/>
    </row>
    <row r="5" spans="1:16" ht="27" customHeight="1">
      <c r="A5" s="147"/>
      <c r="B5" s="147"/>
      <c r="C5" s="149"/>
      <c r="D5" s="149"/>
      <c r="E5" s="149"/>
      <c r="F5" s="149"/>
      <c r="G5" s="149"/>
      <c r="H5" s="149"/>
      <c r="I5" s="239" t="s">
        <v>166</v>
      </c>
      <c r="J5" s="239"/>
      <c r="K5" s="239"/>
      <c r="L5" s="239"/>
      <c r="M5" s="239"/>
      <c r="N5" s="239"/>
      <c r="O5" s="239"/>
      <c r="P5" s="147"/>
    </row>
    <row r="6" spans="1:16" ht="33.75" customHeight="1">
      <c r="A6" s="144"/>
      <c r="B6" s="144"/>
      <c r="C6" s="145"/>
      <c r="D6" s="145"/>
      <c r="E6" s="145"/>
      <c r="F6" s="145"/>
      <c r="G6" s="145"/>
      <c r="H6" s="146"/>
      <c r="I6" s="240" t="s">
        <v>165</v>
      </c>
      <c r="J6" s="240"/>
      <c r="K6" s="240"/>
      <c r="L6" s="240"/>
      <c r="M6" s="240"/>
      <c r="N6" s="240"/>
      <c r="O6" s="240"/>
      <c r="P6" s="150"/>
    </row>
    <row r="7" spans="1:16" ht="39" customHeight="1">
      <c r="A7" s="147"/>
      <c r="B7" s="147"/>
      <c r="C7" s="149"/>
      <c r="D7" s="149"/>
      <c r="E7" s="149"/>
      <c r="F7" s="149"/>
      <c r="G7" s="149"/>
      <c r="H7" s="149"/>
      <c r="I7" s="149"/>
      <c r="J7" s="149"/>
      <c r="K7" s="251"/>
      <c r="L7" s="251"/>
      <c r="M7" s="149"/>
      <c r="N7" s="241" t="s">
        <v>167</v>
      </c>
      <c r="O7" s="241"/>
      <c r="P7" s="147"/>
    </row>
    <row r="8" spans="1:16" ht="16.5" customHeight="1">
      <c r="A8" s="144"/>
      <c r="B8" s="144"/>
      <c r="C8" s="149"/>
      <c r="D8" s="145"/>
      <c r="E8" s="145"/>
      <c r="F8" s="145"/>
      <c r="G8" s="145"/>
      <c r="H8" s="145"/>
      <c r="I8" s="145"/>
      <c r="J8" s="145"/>
      <c r="K8" s="240" t="s">
        <v>0</v>
      </c>
      <c r="L8" s="252"/>
      <c r="M8" s="149"/>
      <c r="N8" s="152" t="s">
        <v>1</v>
      </c>
      <c r="O8" s="152"/>
      <c r="P8" s="147"/>
    </row>
    <row r="9" spans="1:16" ht="42" customHeight="1">
      <c r="A9" s="147"/>
      <c r="B9" s="147"/>
      <c r="C9" s="149"/>
      <c r="D9" s="149"/>
      <c r="E9" s="149"/>
      <c r="F9" s="149"/>
      <c r="G9" s="149"/>
      <c r="H9" s="149"/>
      <c r="I9" s="149"/>
      <c r="J9" s="149" t="s">
        <v>170</v>
      </c>
      <c r="K9" s="259" t="s">
        <v>93</v>
      </c>
      <c r="L9" s="260"/>
      <c r="M9" s="260"/>
      <c r="N9" s="260"/>
      <c r="O9" s="260"/>
    </row>
    <row r="10" spans="1:16" ht="16.5" thickBot="1">
      <c r="A10" s="147"/>
      <c r="B10" s="147"/>
      <c r="C10" s="261" t="s">
        <v>175</v>
      </c>
      <c r="D10" s="261"/>
      <c r="E10" s="261"/>
      <c r="F10" s="261"/>
      <c r="G10" s="261"/>
      <c r="H10" s="261"/>
      <c r="I10" s="149"/>
      <c r="J10" s="149"/>
      <c r="K10" s="149"/>
      <c r="L10" s="149"/>
      <c r="M10" s="149"/>
      <c r="N10" s="149"/>
      <c r="O10" s="153" t="s">
        <v>94</v>
      </c>
      <c r="P10" s="147"/>
    </row>
    <row r="11" spans="1:16" ht="15">
      <c r="A11" s="154"/>
      <c r="B11" s="154"/>
      <c r="C11" s="155"/>
      <c r="D11" s="155"/>
      <c r="E11" s="156"/>
      <c r="F11" s="157"/>
      <c r="G11" s="158"/>
      <c r="H11" s="158"/>
      <c r="I11" s="159"/>
      <c r="J11" s="159"/>
      <c r="K11" s="158"/>
      <c r="L11" s="158"/>
      <c r="M11" s="158"/>
      <c r="N11" s="160" t="s">
        <v>2</v>
      </c>
      <c r="O11" s="161">
        <v>501012</v>
      </c>
      <c r="P11" s="147"/>
    </row>
    <row r="12" spans="1:16" ht="15">
      <c r="A12" s="162" t="s">
        <v>174</v>
      </c>
      <c r="B12" s="162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63" t="s">
        <v>3</v>
      </c>
      <c r="O12" s="164"/>
      <c r="P12" s="147"/>
    </row>
    <row r="13" spans="1:16" ht="15">
      <c r="A13" s="147"/>
      <c r="B13" s="147"/>
      <c r="C13" s="149"/>
      <c r="D13" s="149"/>
      <c r="E13" s="165"/>
      <c r="F13" s="165"/>
      <c r="G13" s="165"/>
      <c r="H13" s="165"/>
      <c r="I13" s="165"/>
      <c r="J13" s="165"/>
      <c r="K13" s="165"/>
      <c r="L13" s="165"/>
      <c r="M13" s="165"/>
      <c r="N13" s="163" t="s">
        <v>5</v>
      </c>
      <c r="O13" s="166" t="s">
        <v>95</v>
      </c>
      <c r="P13" s="147"/>
    </row>
    <row r="14" spans="1:16" ht="15.75">
      <c r="A14" s="149" t="s">
        <v>96</v>
      </c>
      <c r="B14" s="149"/>
      <c r="C14" s="149"/>
      <c r="D14" s="244" t="s">
        <v>97</v>
      </c>
      <c r="E14" s="244"/>
      <c r="F14" s="244"/>
      <c r="G14" s="244"/>
      <c r="H14" s="244"/>
      <c r="I14" s="244"/>
      <c r="J14" s="244"/>
      <c r="K14" s="149"/>
      <c r="L14" s="149"/>
      <c r="M14" s="149"/>
      <c r="N14" s="163" t="s">
        <v>6</v>
      </c>
      <c r="O14" s="167"/>
      <c r="P14" s="147"/>
    </row>
    <row r="15" spans="1:16" ht="24.75" customHeight="1">
      <c r="A15" s="146" t="s">
        <v>98</v>
      </c>
      <c r="B15" s="149"/>
      <c r="C15" s="149"/>
      <c r="D15" s="245"/>
      <c r="E15" s="245"/>
      <c r="F15" s="245"/>
      <c r="G15" s="245"/>
      <c r="H15" s="245"/>
      <c r="I15" s="245"/>
      <c r="J15" s="245"/>
      <c r="K15" s="145"/>
      <c r="L15" s="145"/>
      <c r="M15" s="145"/>
      <c r="N15" s="163" t="s">
        <v>6</v>
      </c>
      <c r="O15" s="167"/>
      <c r="P15" s="147"/>
    </row>
    <row r="16" spans="1:16" ht="28.5" customHeight="1">
      <c r="A16" s="146" t="s">
        <v>99</v>
      </c>
      <c r="B16" s="149"/>
      <c r="C16" s="149"/>
      <c r="D16" s="246" t="s">
        <v>166</v>
      </c>
      <c r="E16" s="246"/>
      <c r="F16" s="246"/>
      <c r="G16" s="246"/>
      <c r="H16" s="246"/>
      <c r="I16" s="246"/>
      <c r="J16" s="246"/>
      <c r="K16" s="145"/>
      <c r="L16" s="145"/>
      <c r="M16" s="145"/>
      <c r="N16" s="163" t="s">
        <v>7</v>
      </c>
      <c r="O16" s="167" t="s">
        <v>100</v>
      </c>
      <c r="P16" s="147"/>
    </row>
    <row r="17" spans="1:16" ht="29.25" customHeight="1">
      <c r="A17" s="149" t="s">
        <v>101</v>
      </c>
      <c r="B17" s="149"/>
      <c r="C17" s="149"/>
      <c r="D17" s="247" t="s">
        <v>102</v>
      </c>
      <c r="E17" s="247"/>
      <c r="F17" s="247"/>
      <c r="G17" s="247"/>
      <c r="H17" s="247"/>
      <c r="I17" s="247"/>
      <c r="J17" s="247"/>
      <c r="K17" s="149"/>
      <c r="L17" s="149"/>
      <c r="M17" s="149"/>
      <c r="N17" s="163" t="s">
        <v>103</v>
      </c>
      <c r="O17" s="167">
        <v>71923403</v>
      </c>
      <c r="P17" s="147"/>
    </row>
    <row r="18" spans="1:16" ht="15">
      <c r="A18" s="149" t="s">
        <v>104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63" t="s">
        <v>105</v>
      </c>
      <c r="O18" s="168">
        <v>383</v>
      </c>
      <c r="P18" s="147"/>
    </row>
    <row r="19" spans="1:16" ht="15.75" thickBot="1">
      <c r="A19" s="149"/>
      <c r="B19" s="149"/>
      <c r="C19" s="149"/>
      <c r="D19" s="169"/>
      <c r="E19" s="169"/>
      <c r="F19" s="169"/>
      <c r="G19" s="169"/>
      <c r="H19" s="169"/>
      <c r="I19" s="169"/>
      <c r="J19" s="149"/>
      <c r="K19" s="149"/>
      <c r="L19" s="149"/>
      <c r="M19" s="149"/>
      <c r="N19" s="163" t="s">
        <v>106</v>
      </c>
      <c r="O19" s="170"/>
      <c r="P19" s="147"/>
    </row>
    <row r="20" spans="1:16" ht="15">
      <c r="A20" s="149"/>
      <c r="B20" s="149"/>
      <c r="C20" s="149"/>
      <c r="D20" s="171"/>
      <c r="E20" s="171"/>
      <c r="F20" s="171"/>
      <c r="G20" s="171"/>
      <c r="H20" s="171"/>
      <c r="I20" s="172"/>
      <c r="J20" s="173"/>
      <c r="K20" s="173"/>
      <c r="L20" s="173"/>
      <c r="M20" s="173"/>
      <c r="N20" s="163"/>
      <c r="O20" s="173"/>
      <c r="P20" s="147"/>
    </row>
    <row r="21" spans="1:16" ht="15">
      <c r="A21" s="147" t="s">
        <v>107</v>
      </c>
      <c r="B21" s="147"/>
      <c r="C21" s="149"/>
      <c r="D21" s="248" t="s">
        <v>4</v>
      </c>
      <c r="E21" s="248"/>
      <c r="F21" s="248"/>
      <c r="G21" s="248"/>
      <c r="H21" s="248"/>
      <c r="I21" s="149"/>
      <c r="J21" s="149"/>
      <c r="K21" s="149"/>
      <c r="L21" s="149"/>
      <c r="M21" s="149"/>
      <c r="N21" s="163"/>
      <c r="O21" s="173"/>
      <c r="P21" s="147"/>
    </row>
    <row r="22" spans="1:16" ht="13.5" thickBot="1">
      <c r="A22" s="174"/>
      <c r="B22" s="147"/>
      <c r="C22" s="147"/>
      <c r="D22" s="147"/>
      <c r="E22" s="174"/>
      <c r="F22" s="174"/>
      <c r="G22" s="174"/>
      <c r="H22" s="174"/>
      <c r="I22" s="174"/>
      <c r="J22" s="174"/>
      <c r="K22" s="174"/>
      <c r="L22" s="174"/>
      <c r="M22" s="174"/>
      <c r="N22" s="147"/>
      <c r="O22" s="147"/>
      <c r="P22" s="147"/>
    </row>
    <row r="23" spans="1:16">
      <c r="A23" s="236" t="s">
        <v>8</v>
      </c>
      <c r="B23" s="243"/>
      <c r="C23" s="235" t="s">
        <v>9</v>
      </c>
      <c r="D23" s="235" t="s">
        <v>108</v>
      </c>
      <c r="E23" s="235" t="s">
        <v>109</v>
      </c>
      <c r="F23" s="235" t="s">
        <v>110</v>
      </c>
      <c r="G23" s="235" t="s">
        <v>111</v>
      </c>
      <c r="H23" s="235" t="s">
        <v>11</v>
      </c>
      <c r="I23" s="235" t="s">
        <v>112</v>
      </c>
      <c r="J23" s="235" t="s">
        <v>113</v>
      </c>
      <c r="K23" s="235" t="s">
        <v>114</v>
      </c>
      <c r="L23" s="235" t="s">
        <v>115</v>
      </c>
      <c r="M23" s="235" t="s">
        <v>116</v>
      </c>
      <c r="N23" s="235" t="s">
        <v>10</v>
      </c>
      <c r="O23" s="242"/>
      <c r="P23" s="147"/>
    </row>
    <row r="24" spans="1:16">
      <c r="A24" s="243"/>
      <c r="B24" s="243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175" t="s">
        <v>117</v>
      </c>
      <c r="O24" s="176" t="s">
        <v>118</v>
      </c>
      <c r="P24" s="147"/>
    </row>
    <row r="25" spans="1:16" ht="16.5" thickBot="1">
      <c r="A25" s="234">
        <v>1</v>
      </c>
      <c r="B25" s="233"/>
      <c r="C25" s="177">
        <v>2</v>
      </c>
      <c r="D25" s="177">
        <v>3</v>
      </c>
      <c r="E25" s="177">
        <v>4</v>
      </c>
      <c r="F25" s="177">
        <v>5</v>
      </c>
      <c r="G25" s="177">
        <v>6</v>
      </c>
      <c r="H25" s="177">
        <v>7</v>
      </c>
      <c r="I25" s="177">
        <v>8</v>
      </c>
      <c r="J25" s="177">
        <v>9</v>
      </c>
      <c r="K25" s="177">
        <v>10</v>
      </c>
      <c r="L25" s="177">
        <v>11</v>
      </c>
      <c r="M25" s="177">
        <v>12</v>
      </c>
      <c r="N25" s="177">
        <v>13</v>
      </c>
      <c r="O25" s="178">
        <v>14</v>
      </c>
      <c r="P25" s="147"/>
    </row>
    <row r="26" spans="1:16" ht="54.75" customHeight="1" thickBot="1">
      <c r="A26" s="232" t="s">
        <v>12</v>
      </c>
      <c r="B26" s="233"/>
      <c r="C26" s="179"/>
      <c r="D26" s="179">
        <v>7</v>
      </c>
      <c r="E26" s="180">
        <v>2</v>
      </c>
      <c r="F26" s="181">
        <v>11273633</v>
      </c>
      <c r="G26" s="182">
        <v>111</v>
      </c>
      <c r="H26" s="183">
        <v>211</v>
      </c>
      <c r="I26" s="187" t="s">
        <v>131</v>
      </c>
      <c r="J26" s="184" t="s">
        <v>13</v>
      </c>
      <c r="K26" s="185" t="s">
        <v>120</v>
      </c>
      <c r="L26" s="186">
        <v>0</v>
      </c>
      <c r="M26" s="187" t="s">
        <v>121</v>
      </c>
      <c r="N26" s="188">
        <v>105900000</v>
      </c>
      <c r="O26" s="189"/>
      <c r="P26" s="190"/>
    </row>
    <row r="27" spans="1:16" ht="54.75" customHeight="1" thickBot="1">
      <c r="A27" s="232" t="s">
        <v>132</v>
      </c>
      <c r="B27" s="233"/>
      <c r="C27" s="179"/>
      <c r="D27" s="179">
        <v>7</v>
      </c>
      <c r="E27" s="180">
        <v>2</v>
      </c>
      <c r="F27" s="181">
        <v>110273633</v>
      </c>
      <c r="G27" s="182">
        <v>119</v>
      </c>
      <c r="H27" s="183">
        <v>213</v>
      </c>
      <c r="I27" s="187" t="s">
        <v>133</v>
      </c>
      <c r="J27" s="184" t="s">
        <v>13</v>
      </c>
      <c r="K27" s="185" t="s">
        <v>120</v>
      </c>
      <c r="L27" s="186">
        <v>0</v>
      </c>
      <c r="M27" s="187" t="s">
        <v>121</v>
      </c>
      <c r="N27" s="188">
        <v>34647000</v>
      </c>
      <c r="O27" s="189"/>
      <c r="P27" s="190"/>
    </row>
    <row r="28" spans="1:16" ht="54.75" customHeight="1" thickBot="1">
      <c r="A28" s="232" t="s">
        <v>134</v>
      </c>
      <c r="B28" s="233"/>
      <c r="C28" s="179"/>
      <c r="D28" s="179">
        <v>7</v>
      </c>
      <c r="E28" s="180">
        <v>2</v>
      </c>
      <c r="F28" s="181">
        <v>110273633</v>
      </c>
      <c r="G28" s="182">
        <v>111</v>
      </c>
      <c r="H28" s="183">
        <v>211</v>
      </c>
      <c r="I28" s="187" t="s">
        <v>135</v>
      </c>
      <c r="J28" s="184" t="s">
        <v>13</v>
      </c>
      <c r="K28" s="185" t="s">
        <v>120</v>
      </c>
      <c r="L28" s="186">
        <v>0</v>
      </c>
      <c r="M28" s="187" t="s">
        <v>121</v>
      </c>
      <c r="N28" s="188">
        <v>8825000</v>
      </c>
      <c r="O28" s="189"/>
      <c r="P28" s="190"/>
    </row>
    <row r="29" spans="1:16" ht="54.75" customHeight="1" thickBot="1">
      <c r="A29" s="232" t="s">
        <v>122</v>
      </c>
      <c r="B29" s="233"/>
      <c r="C29" s="179"/>
      <c r="D29" s="179">
        <v>7</v>
      </c>
      <c r="E29" s="180">
        <v>2</v>
      </c>
      <c r="F29" s="181">
        <v>110273633</v>
      </c>
      <c r="G29" s="182">
        <v>242</v>
      </c>
      <c r="H29" s="183">
        <v>221</v>
      </c>
      <c r="I29" s="187" t="s">
        <v>136</v>
      </c>
      <c r="J29" s="184" t="s">
        <v>13</v>
      </c>
      <c r="K29" s="185" t="s">
        <v>120</v>
      </c>
      <c r="L29" s="186">
        <v>0</v>
      </c>
      <c r="M29" s="187" t="s">
        <v>123</v>
      </c>
      <c r="N29" s="188">
        <v>600000</v>
      </c>
      <c r="O29" s="189"/>
      <c r="P29" s="190"/>
    </row>
    <row r="30" spans="1:16" ht="54.75" customHeight="1" thickBot="1">
      <c r="A30" s="232" t="s">
        <v>124</v>
      </c>
      <c r="B30" s="233"/>
      <c r="C30" s="179"/>
      <c r="D30" s="179">
        <v>7</v>
      </c>
      <c r="E30" s="180">
        <v>2</v>
      </c>
      <c r="F30" s="181">
        <v>110273633</v>
      </c>
      <c r="G30" s="182">
        <v>242</v>
      </c>
      <c r="H30" s="183">
        <v>310</v>
      </c>
      <c r="I30" s="187" t="s">
        <v>136</v>
      </c>
      <c r="J30" s="184" t="s">
        <v>13</v>
      </c>
      <c r="K30" s="185" t="s">
        <v>120</v>
      </c>
      <c r="L30" s="186">
        <v>0</v>
      </c>
      <c r="M30" s="187" t="s">
        <v>123</v>
      </c>
      <c r="N30" s="188">
        <v>1400000</v>
      </c>
      <c r="O30" s="189"/>
      <c r="P30" s="190"/>
    </row>
    <row r="31" spans="1:16" ht="54.75" customHeight="1" thickBot="1">
      <c r="A31" s="232" t="s">
        <v>124</v>
      </c>
      <c r="B31" s="233"/>
      <c r="C31" s="179"/>
      <c r="D31" s="179">
        <v>7</v>
      </c>
      <c r="E31" s="180">
        <v>2</v>
      </c>
      <c r="F31" s="181">
        <v>110273633</v>
      </c>
      <c r="G31" s="182">
        <v>22</v>
      </c>
      <c r="H31" s="183">
        <v>310</v>
      </c>
      <c r="I31" s="187" t="s">
        <v>137</v>
      </c>
      <c r="J31" s="184" t="s">
        <v>13</v>
      </c>
      <c r="K31" s="185" t="s">
        <v>120</v>
      </c>
      <c r="L31" s="186">
        <v>0</v>
      </c>
      <c r="M31" s="187" t="s">
        <v>123</v>
      </c>
      <c r="N31" s="188">
        <v>800000</v>
      </c>
      <c r="O31" s="189"/>
      <c r="P31" s="190"/>
    </row>
    <row r="32" spans="1:16" ht="54.75" customHeight="1" thickBot="1">
      <c r="A32" s="232" t="s">
        <v>138</v>
      </c>
      <c r="B32" s="233"/>
      <c r="C32" s="179"/>
      <c r="D32" s="179">
        <v>7</v>
      </c>
      <c r="E32" s="180">
        <v>2</v>
      </c>
      <c r="F32" s="181">
        <v>11273633</v>
      </c>
      <c r="G32" s="182">
        <v>244</v>
      </c>
      <c r="H32" s="183">
        <v>340</v>
      </c>
      <c r="I32" s="187" t="s">
        <v>136</v>
      </c>
      <c r="J32" s="184" t="s">
        <v>13</v>
      </c>
      <c r="K32" s="185" t="s">
        <v>120</v>
      </c>
      <c r="L32" s="186">
        <v>0</v>
      </c>
      <c r="M32" s="187" t="s">
        <v>123</v>
      </c>
      <c r="N32" s="188">
        <v>1862000</v>
      </c>
      <c r="O32" s="189"/>
      <c r="P32" s="190"/>
    </row>
    <row r="33" spans="1:16" ht="54.75" customHeight="1">
      <c r="A33" s="232" t="s">
        <v>139</v>
      </c>
      <c r="B33" s="233"/>
      <c r="C33" s="179"/>
      <c r="D33" s="179">
        <v>7</v>
      </c>
      <c r="E33" s="180">
        <v>2</v>
      </c>
      <c r="F33" s="181">
        <v>130171060</v>
      </c>
      <c r="G33" s="182">
        <v>244</v>
      </c>
      <c r="H33" s="183">
        <v>310</v>
      </c>
      <c r="I33" s="187" t="s">
        <v>119</v>
      </c>
      <c r="J33" s="184" t="s">
        <v>13</v>
      </c>
      <c r="K33" s="185" t="s">
        <v>120</v>
      </c>
      <c r="L33" s="186">
        <v>0</v>
      </c>
      <c r="M33" s="187" t="s">
        <v>123</v>
      </c>
      <c r="N33" s="188">
        <v>740000</v>
      </c>
      <c r="O33" s="189"/>
      <c r="P33" s="190"/>
    </row>
    <row r="34" spans="1:16" ht="16.5" thickBot="1">
      <c r="A34" s="257" t="s">
        <v>125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191">
        <f>SUM(N26:N33)</f>
        <v>154774000</v>
      </c>
      <c r="O34" s="192"/>
      <c r="P34" s="190"/>
    </row>
    <row r="35" spans="1:16" ht="16.5" thickBot="1">
      <c r="A35" s="193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 t="s">
        <v>126</v>
      </c>
      <c r="N35" s="195">
        <f>SUM(N26:N33)</f>
        <v>154774000</v>
      </c>
      <c r="O35" s="196"/>
      <c r="P35" s="147"/>
    </row>
    <row r="36" spans="1:16" ht="15.75">
      <c r="A36" s="197"/>
      <c r="B36" s="198"/>
      <c r="C36" s="198"/>
      <c r="D36" s="198"/>
      <c r="E36" s="198"/>
      <c r="F36" s="198"/>
      <c r="G36" s="198"/>
      <c r="H36" s="198"/>
      <c r="I36" s="194"/>
      <c r="J36" s="194"/>
      <c r="K36" s="194"/>
      <c r="L36" s="194"/>
      <c r="M36" s="194"/>
      <c r="N36" s="199"/>
      <c r="O36" s="199"/>
      <c r="P36" s="147"/>
    </row>
    <row r="37" spans="1:16" ht="15.75">
      <c r="A37" s="197"/>
      <c r="B37" s="198"/>
      <c r="C37" s="198"/>
      <c r="D37" s="198"/>
      <c r="E37" s="198"/>
      <c r="F37" s="198"/>
      <c r="G37" s="198"/>
      <c r="H37" s="198"/>
      <c r="I37" s="194"/>
      <c r="J37" s="194"/>
      <c r="K37" s="194"/>
      <c r="L37" s="198"/>
      <c r="M37" s="194"/>
      <c r="N37" s="200" t="s">
        <v>127</v>
      </c>
      <c r="O37" s="201"/>
      <c r="P37" s="147"/>
    </row>
    <row r="38" spans="1:16" ht="15.75">
      <c r="A38" s="197"/>
      <c r="B38" s="198"/>
      <c r="C38" s="198"/>
      <c r="D38" s="198"/>
      <c r="E38" s="198"/>
      <c r="F38" s="198"/>
      <c r="G38" s="198"/>
      <c r="H38" s="198"/>
      <c r="I38" s="194"/>
      <c r="J38" s="194"/>
      <c r="K38" s="194"/>
      <c r="L38" s="198"/>
      <c r="M38" s="194"/>
      <c r="N38" s="202"/>
      <c r="O38" s="202"/>
      <c r="P38" s="147"/>
    </row>
    <row r="39" spans="1:16" ht="15.75">
      <c r="A39" s="197"/>
      <c r="B39" s="198"/>
      <c r="C39" s="198"/>
      <c r="D39" s="198"/>
      <c r="E39" s="198"/>
      <c r="F39" s="198"/>
      <c r="G39" s="198"/>
      <c r="H39" s="198"/>
      <c r="I39" s="194"/>
      <c r="J39" s="194"/>
      <c r="K39" s="194"/>
      <c r="L39" s="198"/>
      <c r="M39" s="194"/>
      <c r="N39" s="200" t="s">
        <v>128</v>
      </c>
      <c r="O39" s="201"/>
      <c r="P39" s="147"/>
    </row>
    <row r="40" spans="1:16" ht="15.75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203"/>
      <c r="P40" s="147"/>
    </row>
    <row r="41" spans="1:16" ht="15.75">
      <c r="A41" s="193" t="s">
        <v>171</v>
      </c>
      <c r="B41" s="193"/>
      <c r="C41" s="193"/>
      <c r="D41" s="193"/>
      <c r="E41" s="193"/>
      <c r="F41" s="193"/>
      <c r="G41" s="193"/>
      <c r="H41" s="193"/>
      <c r="I41" s="254" t="s">
        <v>92</v>
      </c>
      <c r="J41" s="254"/>
      <c r="K41" s="254"/>
      <c r="L41" s="254"/>
      <c r="M41" s="205"/>
      <c r="N41" s="205"/>
      <c r="O41" s="193"/>
      <c r="P41" s="147"/>
    </row>
    <row r="42" spans="1:16" ht="15.75">
      <c r="A42" s="149" t="s">
        <v>172</v>
      </c>
      <c r="B42" s="193"/>
      <c r="C42" s="249" t="s">
        <v>0</v>
      </c>
      <c r="D42" s="249"/>
      <c r="E42" s="249"/>
      <c r="F42" s="249"/>
      <c r="G42" s="193"/>
      <c r="H42" s="193"/>
      <c r="I42" s="206"/>
      <c r="J42" s="206" t="s">
        <v>1</v>
      </c>
      <c r="K42" s="206"/>
      <c r="L42" s="206"/>
      <c r="M42" s="205"/>
      <c r="N42" s="205"/>
      <c r="O42" s="193"/>
      <c r="P42" s="147"/>
    </row>
    <row r="43" spans="1:16" ht="38.25" customHeight="1">
      <c r="A43" s="193" t="s">
        <v>14</v>
      </c>
      <c r="B43" s="193"/>
      <c r="C43" s="253"/>
      <c r="D43" s="253"/>
      <c r="E43" s="253"/>
      <c r="F43" s="253"/>
      <c r="G43" s="208"/>
      <c r="H43" s="207"/>
      <c r="I43" s="254" t="s">
        <v>129</v>
      </c>
      <c r="J43" s="255"/>
      <c r="K43" s="255"/>
      <c r="L43" s="255"/>
      <c r="M43" s="208"/>
      <c r="N43" s="208"/>
      <c r="O43" s="193"/>
      <c r="P43" s="147"/>
    </row>
    <row r="44" spans="1:16" ht="15.75">
      <c r="A44" s="193"/>
      <c r="B44" s="193"/>
      <c r="C44" s="249" t="s">
        <v>0</v>
      </c>
      <c r="D44" s="249"/>
      <c r="E44" s="249"/>
      <c r="F44" s="249"/>
      <c r="G44" s="250"/>
      <c r="H44" s="208"/>
      <c r="I44" s="249" t="s">
        <v>1</v>
      </c>
      <c r="J44" s="256"/>
      <c r="K44" s="256"/>
      <c r="L44" s="256"/>
      <c r="M44" s="208"/>
      <c r="N44" s="208"/>
      <c r="O44" s="193"/>
      <c r="P44" s="147"/>
    </row>
    <row r="45" spans="1:16" ht="15.75">
      <c r="A45" s="193"/>
      <c r="B45" s="193"/>
      <c r="C45" s="193"/>
      <c r="D45" s="193"/>
      <c r="E45" s="193"/>
      <c r="F45" s="193"/>
      <c r="G45" s="193"/>
      <c r="H45" s="193"/>
      <c r="I45" s="205"/>
      <c r="J45" s="205"/>
      <c r="K45" s="209"/>
      <c r="L45" s="209"/>
      <c r="M45" s="209"/>
      <c r="N45" s="205"/>
      <c r="O45" s="193"/>
      <c r="P45" s="147"/>
    </row>
    <row r="46" spans="1:16" ht="15.75">
      <c r="A46" s="193" t="s">
        <v>168</v>
      </c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47"/>
    </row>
    <row r="47" spans="1:16" ht="15.75">
      <c r="A47" s="210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</row>
  </sheetData>
  <mergeCells count="43">
    <mergeCell ref="C44:G44"/>
    <mergeCell ref="K7:L7"/>
    <mergeCell ref="K8:L8"/>
    <mergeCell ref="C43:F43"/>
    <mergeCell ref="I43:L43"/>
    <mergeCell ref="I44:L44"/>
    <mergeCell ref="I23:I24"/>
    <mergeCell ref="J23:J24"/>
    <mergeCell ref="L23:L24"/>
    <mergeCell ref="A34:M34"/>
    <mergeCell ref="I41:L41"/>
    <mergeCell ref="C42:F42"/>
    <mergeCell ref="A27:B27"/>
    <mergeCell ref="A28:B28"/>
    <mergeCell ref="K9:O9"/>
    <mergeCell ref="C10:H10"/>
    <mergeCell ref="D14:J14"/>
    <mergeCell ref="D15:J15"/>
    <mergeCell ref="D16:J16"/>
    <mergeCell ref="D17:J17"/>
    <mergeCell ref="D21:H21"/>
    <mergeCell ref="G23:G24"/>
    <mergeCell ref="H23:H24"/>
    <mergeCell ref="A31:B31"/>
    <mergeCell ref="M1:O1"/>
    <mergeCell ref="I3:O3"/>
    <mergeCell ref="I5:O5"/>
    <mergeCell ref="I6:O6"/>
    <mergeCell ref="N7:O7"/>
    <mergeCell ref="M23:M24"/>
    <mergeCell ref="N23:O23"/>
    <mergeCell ref="A23:B24"/>
    <mergeCell ref="C23:C24"/>
    <mergeCell ref="D23:D24"/>
    <mergeCell ref="E23:E24"/>
    <mergeCell ref="F23:F24"/>
    <mergeCell ref="K23:K24"/>
    <mergeCell ref="A32:B32"/>
    <mergeCell ref="A33:B33"/>
    <mergeCell ref="A25:B25"/>
    <mergeCell ref="A26:B26"/>
    <mergeCell ref="A29:B29"/>
    <mergeCell ref="A30:B30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10" workbookViewId="0">
      <selection activeCell="F16" sqref="F16"/>
    </sheetView>
  </sheetViews>
  <sheetFormatPr defaultRowHeight="15"/>
  <cols>
    <col min="2" max="2" width="33" customWidth="1"/>
    <col min="3" max="3" width="12.140625" customWidth="1"/>
    <col min="4" max="4" width="10.7109375" customWidth="1"/>
    <col min="5" max="5" width="12.5703125" customWidth="1"/>
    <col min="6" max="6" width="14.5703125" customWidth="1"/>
    <col min="7" max="7" width="12.7109375" customWidth="1"/>
    <col min="8" max="8" width="13.140625" customWidth="1"/>
  </cols>
  <sheetData>
    <row r="1" spans="1:10" ht="15" customHeight="1">
      <c r="F1" s="275" t="s">
        <v>143</v>
      </c>
      <c r="G1" s="275"/>
      <c r="H1" s="275"/>
      <c r="I1" s="228"/>
      <c r="J1" s="228"/>
    </row>
    <row r="2" spans="1:10" ht="15.75">
      <c r="F2" s="275"/>
      <c r="G2" s="275"/>
      <c r="H2" s="275"/>
      <c r="I2" s="228"/>
      <c r="J2" s="228"/>
    </row>
    <row r="3" spans="1:10" ht="15.75">
      <c r="F3" s="275"/>
      <c r="G3" s="275"/>
      <c r="H3" s="275"/>
      <c r="I3" s="228"/>
      <c r="J3" s="228"/>
    </row>
    <row r="4" spans="1:10" ht="21" customHeight="1">
      <c r="F4" s="275"/>
      <c r="G4" s="275"/>
      <c r="H4" s="275"/>
      <c r="I4" s="228"/>
      <c r="J4" s="228"/>
    </row>
    <row r="7" spans="1:10" s="2" customFormat="1" ht="15" customHeight="1">
      <c r="A7" s="264" t="s">
        <v>144</v>
      </c>
      <c r="B7" s="280"/>
      <c r="C7" s="280"/>
      <c r="D7" s="280"/>
      <c r="E7" s="280"/>
      <c r="F7" s="280"/>
      <c r="G7" s="280"/>
      <c r="H7" s="280"/>
    </row>
    <row r="8" spans="1:10" s="2" customFormat="1" ht="15" customHeight="1">
      <c r="A8" s="265"/>
      <c r="B8" s="265"/>
      <c r="C8" s="265"/>
      <c r="D8" s="265"/>
      <c r="E8" s="265"/>
      <c r="F8" s="265"/>
      <c r="G8" s="265"/>
      <c r="H8" s="265"/>
    </row>
    <row r="9" spans="1:10" s="3" customFormat="1" ht="15.75" customHeight="1">
      <c r="A9" s="265"/>
      <c r="B9" s="265"/>
      <c r="C9" s="265"/>
      <c r="D9" s="265"/>
      <c r="E9" s="265"/>
      <c r="F9" s="265"/>
      <c r="G9" s="265"/>
      <c r="H9" s="265"/>
    </row>
    <row r="10" spans="1:10" s="3" customFormat="1" ht="15.75" customHeight="1">
      <c r="A10" s="279"/>
      <c r="B10" s="279"/>
      <c r="C10" s="279"/>
      <c r="D10" s="279"/>
      <c r="E10" s="279"/>
      <c r="F10" s="279"/>
      <c r="G10" s="279"/>
      <c r="H10" s="279"/>
    </row>
    <row r="11" spans="1:10" s="3" customFormat="1" ht="16.5" thickBot="1">
      <c r="A11" s="278" t="s">
        <v>63</v>
      </c>
      <c r="B11" s="278"/>
      <c r="C11" s="278"/>
      <c r="D11" s="278"/>
      <c r="E11" s="278"/>
      <c r="F11" s="278"/>
      <c r="G11" s="278"/>
      <c r="H11" s="231"/>
    </row>
    <row r="12" spans="1:10" s="5" customFormat="1" ht="12.75">
      <c r="A12" s="271" t="s">
        <v>19</v>
      </c>
      <c r="B12" s="273" t="s">
        <v>8</v>
      </c>
      <c r="C12" s="285" t="s">
        <v>69</v>
      </c>
      <c r="D12" s="273" t="s">
        <v>20</v>
      </c>
      <c r="E12" s="268" t="s">
        <v>21</v>
      </c>
      <c r="F12" s="281" t="s">
        <v>22</v>
      </c>
      <c r="G12" s="283" t="s">
        <v>23</v>
      </c>
      <c r="H12" s="284"/>
    </row>
    <row r="13" spans="1:10" s="5" customFormat="1" ht="57" customHeight="1">
      <c r="A13" s="272"/>
      <c r="B13" s="274"/>
      <c r="C13" s="274"/>
      <c r="D13" s="274"/>
      <c r="E13" s="269"/>
      <c r="F13" s="282"/>
      <c r="G13" s="6" t="s">
        <v>24</v>
      </c>
      <c r="H13" s="7" t="s">
        <v>28</v>
      </c>
    </row>
    <row r="14" spans="1:10" s="5" customFormat="1" ht="12.75">
      <c r="A14" s="8">
        <v>1</v>
      </c>
      <c r="B14" s="9">
        <v>2</v>
      </c>
      <c r="C14" s="10">
        <v>3</v>
      </c>
      <c r="D14" s="10">
        <v>3</v>
      </c>
      <c r="E14" s="10">
        <v>4</v>
      </c>
      <c r="F14" s="11">
        <v>5</v>
      </c>
      <c r="G14" s="12">
        <v>6</v>
      </c>
      <c r="H14" s="13">
        <v>7</v>
      </c>
    </row>
    <row r="15" spans="1:10" s="5" customFormat="1" ht="15.75">
      <c r="A15" s="227">
        <v>1</v>
      </c>
      <c r="B15" s="15" t="s">
        <v>30</v>
      </c>
      <c r="C15" s="16"/>
      <c r="D15" s="16"/>
      <c r="E15" s="16"/>
      <c r="F15" s="21"/>
      <c r="G15" s="17"/>
      <c r="H15" s="18"/>
    </row>
    <row r="16" spans="1:10" s="5" customFormat="1" ht="27" customHeight="1">
      <c r="A16" s="22">
        <v>1</v>
      </c>
      <c r="B16" s="49" t="s">
        <v>176</v>
      </c>
      <c r="C16" s="137" t="s">
        <v>70</v>
      </c>
      <c r="D16" s="20">
        <v>80</v>
      </c>
      <c r="E16" s="42">
        <v>5000</v>
      </c>
      <c r="F16" s="215">
        <v>400000</v>
      </c>
      <c r="G16" s="17"/>
      <c r="H16" s="18"/>
    </row>
    <row r="17" spans="1:8" s="5" customFormat="1" ht="27" customHeight="1" thickBot="1">
      <c r="A17" s="22">
        <v>1</v>
      </c>
      <c r="B17" s="49" t="s">
        <v>177</v>
      </c>
      <c r="C17" s="137" t="s">
        <v>70</v>
      </c>
      <c r="D17" s="20">
        <v>170</v>
      </c>
      <c r="E17" s="42">
        <v>2000</v>
      </c>
      <c r="F17" s="215">
        <v>340000</v>
      </c>
      <c r="G17" s="17"/>
      <c r="H17" s="18"/>
    </row>
    <row r="18" spans="1:8" s="5" customFormat="1" ht="27" customHeight="1" thickBot="1">
      <c r="A18" s="23"/>
      <c r="B18" s="24"/>
      <c r="C18" s="25"/>
      <c r="D18" s="25"/>
      <c r="E18" s="26"/>
      <c r="F18" s="216">
        <f>F16+F17</f>
        <v>740000</v>
      </c>
      <c r="G18" s="28"/>
      <c r="H18" s="29"/>
    </row>
    <row r="19" spans="1:8" s="5" customFormat="1" ht="12.75">
      <c r="A19" s="30"/>
      <c r="B19" s="30"/>
      <c r="C19" s="31"/>
      <c r="D19" s="31"/>
      <c r="E19" s="31"/>
      <c r="F19" s="31"/>
    </row>
    <row r="20" spans="1:8" s="5" customFormat="1" ht="15.75">
      <c r="A20" s="276" t="s">
        <v>145</v>
      </c>
      <c r="B20" s="277"/>
      <c r="F20" s="43">
        <f>F18</f>
        <v>740000</v>
      </c>
    </row>
    <row r="21" spans="1:8" s="5" customFormat="1" ht="15.75">
      <c r="B21" s="226"/>
      <c r="G21" s="33"/>
    </row>
    <row r="22" spans="1:8">
      <c r="B22" t="s">
        <v>14</v>
      </c>
      <c r="C22" s="34"/>
      <c r="D22" s="34"/>
      <c r="E22" s="34" t="s">
        <v>27</v>
      </c>
      <c r="F22" s="34"/>
      <c r="G22" s="116" t="s">
        <v>18</v>
      </c>
    </row>
    <row r="23" spans="1:8" s="35" customFormat="1" ht="33" customHeight="1">
      <c r="B23" s="36"/>
      <c r="C23" s="36"/>
      <c r="D23" s="36"/>
      <c r="E23" s="230" t="s">
        <v>0</v>
      </c>
      <c r="F23" s="37"/>
      <c r="G23" s="38"/>
    </row>
    <row r="24" spans="1:8" ht="45" customHeight="1">
      <c r="B24" s="39" t="s">
        <v>15</v>
      </c>
      <c r="C24" s="34"/>
      <c r="D24" s="34"/>
      <c r="E24" s="45" t="s">
        <v>27</v>
      </c>
      <c r="F24" s="39"/>
      <c r="G24" s="40" t="s">
        <v>16</v>
      </c>
    </row>
    <row r="25" spans="1:8">
      <c r="B25" s="41"/>
      <c r="C25" s="41"/>
      <c r="D25" s="41"/>
      <c r="E25" s="230" t="s">
        <v>0</v>
      </c>
      <c r="F25" s="37"/>
      <c r="G25" s="37"/>
    </row>
  </sheetData>
  <mergeCells count="12">
    <mergeCell ref="G12:H12"/>
    <mergeCell ref="A20:B20"/>
    <mergeCell ref="F1:H4"/>
    <mergeCell ref="A7:H9"/>
    <mergeCell ref="A10:H10"/>
    <mergeCell ref="A11:G11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B28" sqref="B28"/>
    </sheetView>
  </sheetViews>
  <sheetFormatPr defaultRowHeight="15"/>
  <cols>
    <col min="2" max="2" width="33" customWidth="1"/>
    <col min="3" max="3" width="10.7109375" customWidth="1"/>
    <col min="4" max="4" width="12.5703125" customWidth="1"/>
    <col min="5" max="5" width="14.5703125" customWidth="1"/>
    <col min="6" max="6" width="12.7109375" customWidth="1"/>
    <col min="7" max="7" width="13.140625" customWidth="1"/>
  </cols>
  <sheetData>
    <row r="1" spans="1:9" ht="60" customHeight="1">
      <c r="D1" s="262" t="s">
        <v>89</v>
      </c>
      <c r="E1" s="263"/>
      <c r="F1" s="263"/>
      <c r="G1" s="263"/>
      <c r="H1" s="131"/>
      <c r="I1" s="131"/>
    </row>
    <row r="2" spans="1:9">
      <c r="E2" s="131"/>
      <c r="F2" s="131"/>
      <c r="G2" s="131"/>
      <c r="H2" s="131"/>
      <c r="I2" s="131"/>
    </row>
    <row r="3" spans="1:9">
      <c r="E3" s="131"/>
      <c r="F3" s="131"/>
      <c r="G3" s="131"/>
      <c r="H3" s="131"/>
      <c r="I3" s="131"/>
    </row>
    <row r="4" spans="1:9">
      <c r="E4" s="131"/>
      <c r="F4" s="131"/>
      <c r="G4" s="131"/>
      <c r="H4" s="131"/>
      <c r="I4" s="131"/>
    </row>
    <row r="5" spans="1:9">
      <c r="F5" s="131"/>
      <c r="G5" s="131"/>
    </row>
    <row r="7" spans="1:9" s="2" customFormat="1">
      <c r="A7" s="264" t="s">
        <v>141</v>
      </c>
      <c r="B7" s="265"/>
      <c r="C7" s="265"/>
      <c r="D7" s="265"/>
      <c r="E7" s="265"/>
      <c r="F7"/>
      <c r="G7"/>
    </row>
    <row r="8" spans="1:9" s="2" customFormat="1" ht="15" customHeight="1">
      <c r="A8" s="265"/>
      <c r="B8" s="265"/>
      <c r="C8" s="265"/>
      <c r="D8" s="265"/>
      <c r="E8" s="265"/>
      <c r="F8" s="132"/>
      <c r="G8" s="132"/>
    </row>
    <row r="9" spans="1:9" s="3" customFormat="1" ht="15.75">
      <c r="A9" s="265"/>
      <c r="B9" s="265"/>
      <c r="C9" s="265"/>
      <c r="D9" s="265"/>
      <c r="E9" s="265"/>
      <c r="F9" s="133"/>
      <c r="G9" s="133"/>
    </row>
    <row r="10" spans="1:9" s="3" customFormat="1" ht="15.75">
      <c r="A10" s="134"/>
      <c r="B10" s="135"/>
      <c r="C10" s="135"/>
      <c r="D10" s="135"/>
      <c r="E10" s="135"/>
      <c r="F10" s="135"/>
      <c r="G10" s="135"/>
    </row>
    <row r="11" spans="1:9" s="3" customFormat="1" ht="16.5" thickBot="1">
      <c r="A11" s="136"/>
      <c r="B11" s="136"/>
      <c r="C11" s="136"/>
      <c r="D11" s="136"/>
      <c r="E11" s="136"/>
      <c r="F11" s="135"/>
      <c r="G11" s="135"/>
    </row>
    <row r="12" spans="1:9" s="5" customFormat="1" ht="15.75">
      <c r="A12" s="271" t="s">
        <v>19</v>
      </c>
      <c r="B12" s="273" t="s">
        <v>8</v>
      </c>
      <c r="C12" s="273" t="s">
        <v>20</v>
      </c>
      <c r="D12" s="268" t="s">
        <v>21</v>
      </c>
      <c r="E12" s="268" t="s">
        <v>22</v>
      </c>
      <c r="F12" s="136"/>
      <c r="G12" s="4"/>
    </row>
    <row r="13" spans="1:9" s="5" customFormat="1" ht="57" customHeight="1">
      <c r="A13" s="272"/>
      <c r="B13" s="274"/>
      <c r="C13" s="274"/>
      <c r="D13" s="269"/>
      <c r="E13" s="269"/>
    </row>
    <row r="14" spans="1:9" s="5" customFormat="1" ht="12.75">
      <c r="A14" s="8">
        <v>1</v>
      </c>
      <c r="B14" s="9">
        <v>2</v>
      </c>
      <c r="C14" s="10">
        <v>3</v>
      </c>
      <c r="D14" s="10">
        <v>4</v>
      </c>
      <c r="E14" s="10">
        <v>5</v>
      </c>
    </row>
    <row r="15" spans="1:9" s="5" customFormat="1" ht="15.75">
      <c r="A15" s="14">
        <v>1</v>
      </c>
      <c r="B15" s="15" t="s">
        <v>25</v>
      </c>
      <c r="C15" s="16"/>
      <c r="D15" s="16"/>
      <c r="E15" s="21">
        <f>C15*D15</f>
        <v>0</v>
      </c>
      <c r="F15" s="33"/>
    </row>
    <row r="16" spans="1:9" s="5" customFormat="1" ht="15.75">
      <c r="A16" s="22"/>
      <c r="B16" s="15" t="s">
        <v>29</v>
      </c>
      <c r="C16" s="20">
        <v>24</v>
      </c>
      <c r="D16" s="42">
        <v>30940.67</v>
      </c>
      <c r="E16" s="21">
        <v>742576</v>
      </c>
    </row>
    <row r="17" spans="1:7" s="5" customFormat="1" ht="15.75">
      <c r="A17" s="22"/>
      <c r="B17" s="15" t="s">
        <v>26</v>
      </c>
      <c r="C17" s="20">
        <v>4</v>
      </c>
      <c r="D17" s="42">
        <v>164356</v>
      </c>
      <c r="E17" s="21">
        <f>C17*D17</f>
        <v>657424</v>
      </c>
    </row>
    <row r="18" spans="1:7" s="5" customFormat="1" ht="12.75">
      <c r="A18" s="270"/>
      <c r="B18" s="15"/>
      <c r="C18" s="16"/>
      <c r="D18" s="16"/>
      <c r="E18" s="16"/>
    </row>
    <row r="19" spans="1:7" s="5" customFormat="1" ht="13.5" thickBot="1">
      <c r="A19" s="270"/>
      <c r="B19" s="15"/>
      <c r="C19" s="16"/>
      <c r="D19" s="16"/>
      <c r="E19" s="211"/>
    </row>
    <row r="20" spans="1:7" s="5" customFormat="1" ht="15.75" thickBot="1">
      <c r="A20" s="23"/>
      <c r="B20" s="24"/>
      <c r="C20" s="25"/>
      <c r="D20" s="26"/>
      <c r="E20" s="27">
        <f>SUM(E15:E19)</f>
        <v>1400000</v>
      </c>
      <c r="F20"/>
      <c r="G20"/>
    </row>
    <row r="21" spans="1:7" s="5" customFormat="1">
      <c r="A21" s="30"/>
      <c r="B21" s="30"/>
      <c r="C21" s="31"/>
      <c r="D21" s="31"/>
      <c r="E21" s="31"/>
      <c r="F21"/>
      <c r="G21"/>
    </row>
    <row r="22" spans="1:7" s="5" customFormat="1">
      <c r="A22" s="266" t="s">
        <v>142</v>
      </c>
      <c r="B22" s="267"/>
      <c r="E22" s="43">
        <f>E20</f>
        <v>1400000</v>
      </c>
      <c r="F22"/>
      <c r="G22"/>
    </row>
    <row r="23" spans="1:7" s="5" customFormat="1" ht="15.75">
      <c r="B23" s="32"/>
      <c r="F23"/>
      <c r="G23"/>
    </row>
    <row r="24" spans="1:7">
      <c r="B24" t="s">
        <v>14</v>
      </c>
      <c r="C24" s="212"/>
      <c r="D24" s="34"/>
      <c r="E24" s="213" t="s">
        <v>129</v>
      </c>
    </row>
    <row r="25" spans="1:7" s="35" customFormat="1">
      <c r="B25" s="36"/>
      <c r="C25" s="36"/>
      <c r="D25" s="44"/>
      <c r="E25" s="37"/>
      <c r="F25"/>
      <c r="G25"/>
    </row>
    <row r="26" spans="1:7" ht="43.5" customHeight="1">
      <c r="B26" s="39" t="s">
        <v>15</v>
      </c>
      <c r="C26" s="212"/>
      <c r="D26" s="45"/>
      <c r="E26" s="214" t="s">
        <v>130</v>
      </c>
    </row>
    <row r="27" spans="1:7">
      <c r="B27" s="41"/>
      <c r="C27" s="41"/>
      <c r="D27" s="44"/>
      <c r="E27" s="37"/>
    </row>
  </sheetData>
  <mergeCells count="9">
    <mergeCell ref="D1:G1"/>
    <mergeCell ref="A7:E9"/>
    <mergeCell ref="A22:B22"/>
    <mergeCell ref="E12:E13"/>
    <mergeCell ref="A18:A19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4"/>
  <sheetViews>
    <sheetView workbookViewId="0">
      <selection sqref="A1:XFD1048576"/>
    </sheetView>
  </sheetViews>
  <sheetFormatPr defaultRowHeight="15"/>
  <cols>
    <col min="2" max="2" width="33" customWidth="1"/>
    <col min="3" max="3" width="12.140625" customWidth="1"/>
    <col min="4" max="4" width="10.7109375" customWidth="1"/>
    <col min="5" max="5" width="12.5703125" customWidth="1"/>
    <col min="6" max="6" width="14.5703125" customWidth="1"/>
    <col min="7" max="7" width="12.7109375" customWidth="1"/>
    <col min="8" max="8" width="13.140625" customWidth="1"/>
  </cols>
  <sheetData>
    <row r="1" spans="1:10" ht="15" customHeight="1">
      <c r="F1" s="275" t="s">
        <v>143</v>
      </c>
      <c r="G1" s="275"/>
      <c r="H1" s="275"/>
      <c r="I1" s="228"/>
      <c r="J1" s="228"/>
    </row>
    <row r="2" spans="1:10" ht="15.75">
      <c r="F2" s="275"/>
      <c r="G2" s="275"/>
      <c r="H2" s="275"/>
      <c r="I2" s="228"/>
      <c r="J2" s="228"/>
    </row>
    <row r="3" spans="1:10" ht="15.75">
      <c r="F3" s="275"/>
      <c r="G3" s="275"/>
      <c r="H3" s="275"/>
      <c r="I3" s="228"/>
      <c r="J3" s="228"/>
    </row>
    <row r="4" spans="1:10" ht="21" customHeight="1">
      <c r="F4" s="275"/>
      <c r="G4" s="275"/>
      <c r="H4" s="275"/>
      <c r="I4" s="228"/>
      <c r="J4" s="228"/>
    </row>
    <row r="7" spans="1:10" s="2" customFormat="1" ht="15" customHeight="1">
      <c r="A7" s="264" t="s">
        <v>144</v>
      </c>
      <c r="B7" s="280"/>
      <c r="C7" s="280"/>
      <c r="D7" s="280"/>
      <c r="E7" s="280"/>
      <c r="F7" s="280"/>
      <c r="G7" s="280"/>
      <c r="H7" s="280"/>
    </row>
    <row r="8" spans="1:10" s="2" customFormat="1" ht="15" customHeight="1">
      <c r="A8" s="265"/>
      <c r="B8" s="265"/>
      <c r="C8" s="265"/>
      <c r="D8" s="265"/>
      <c r="E8" s="265"/>
      <c r="F8" s="265"/>
      <c r="G8" s="265"/>
      <c r="H8" s="265"/>
    </row>
    <row r="9" spans="1:10" s="3" customFormat="1" ht="15.75" customHeight="1">
      <c r="A9" s="265"/>
      <c r="B9" s="265"/>
      <c r="C9" s="265"/>
      <c r="D9" s="265"/>
      <c r="E9" s="265"/>
      <c r="F9" s="265"/>
      <c r="G9" s="265"/>
      <c r="H9" s="265"/>
    </row>
    <row r="10" spans="1:10" s="3" customFormat="1" ht="15.75" customHeight="1">
      <c r="A10" s="279"/>
      <c r="B10" s="279"/>
      <c r="C10" s="279"/>
      <c r="D10" s="279"/>
      <c r="E10" s="279"/>
      <c r="F10" s="279"/>
      <c r="G10" s="279"/>
      <c r="H10" s="279"/>
    </row>
    <row r="11" spans="1:10" s="3" customFormat="1" ht="16.5" thickBot="1">
      <c r="A11" s="278" t="s">
        <v>63</v>
      </c>
      <c r="B11" s="278"/>
      <c r="C11" s="278"/>
      <c r="D11" s="278"/>
      <c r="E11" s="278"/>
      <c r="F11" s="278"/>
      <c r="G11" s="278"/>
      <c r="H11" s="4"/>
    </row>
    <row r="12" spans="1:10" s="5" customFormat="1" ht="12.75">
      <c r="A12" s="271" t="s">
        <v>19</v>
      </c>
      <c r="B12" s="273" t="s">
        <v>8</v>
      </c>
      <c r="C12" s="285" t="s">
        <v>69</v>
      </c>
      <c r="D12" s="273" t="s">
        <v>20</v>
      </c>
      <c r="E12" s="268" t="s">
        <v>21</v>
      </c>
      <c r="F12" s="281" t="s">
        <v>22</v>
      </c>
      <c r="G12" s="283" t="s">
        <v>23</v>
      </c>
      <c r="H12" s="284"/>
    </row>
    <row r="13" spans="1:10" s="5" customFormat="1" ht="57" customHeight="1">
      <c r="A13" s="272"/>
      <c r="B13" s="274"/>
      <c r="C13" s="274"/>
      <c r="D13" s="274"/>
      <c r="E13" s="269"/>
      <c r="F13" s="282"/>
      <c r="G13" s="6" t="s">
        <v>24</v>
      </c>
      <c r="H13" s="7" t="s">
        <v>28</v>
      </c>
    </row>
    <row r="14" spans="1:10" s="5" customFormat="1" ht="12.75">
      <c r="A14" s="8">
        <v>1</v>
      </c>
      <c r="B14" s="9">
        <v>2</v>
      </c>
      <c r="C14" s="10">
        <v>3</v>
      </c>
      <c r="D14" s="10">
        <v>3</v>
      </c>
      <c r="E14" s="10">
        <v>4</v>
      </c>
      <c r="F14" s="11">
        <v>5</v>
      </c>
      <c r="G14" s="12">
        <v>6</v>
      </c>
      <c r="H14" s="13">
        <v>7</v>
      </c>
    </row>
    <row r="15" spans="1:10" s="5" customFormat="1" ht="15.75">
      <c r="A15" s="19">
        <v>1</v>
      </c>
      <c r="B15" s="15" t="s">
        <v>30</v>
      </c>
      <c r="C15" s="16"/>
      <c r="D15" s="16"/>
      <c r="E15" s="16"/>
      <c r="F15" s="21"/>
      <c r="G15" s="17"/>
      <c r="H15" s="18"/>
    </row>
    <row r="16" spans="1:10" s="5" customFormat="1" ht="27" customHeight="1" thickBot="1">
      <c r="A16" s="22">
        <v>1</v>
      </c>
      <c r="B16" s="15" t="s">
        <v>31</v>
      </c>
      <c r="C16" s="137" t="s">
        <v>70</v>
      </c>
      <c r="D16" s="20">
        <v>1023</v>
      </c>
      <c r="E16" s="42">
        <v>781.91654000000005</v>
      </c>
      <c r="F16" s="215">
        <v>800000</v>
      </c>
      <c r="G16" s="17"/>
      <c r="H16" s="18"/>
    </row>
    <row r="17" spans="1:8" s="5" customFormat="1" ht="27" customHeight="1" thickBot="1">
      <c r="A17" s="23"/>
      <c r="B17" s="24"/>
      <c r="C17" s="25"/>
      <c r="D17" s="25"/>
      <c r="E17" s="26"/>
      <c r="F17" s="216">
        <f>SUM(F16:F16)</f>
        <v>800000</v>
      </c>
      <c r="G17" s="28"/>
      <c r="H17" s="29"/>
    </row>
    <row r="18" spans="1:8" s="5" customFormat="1" ht="12.75">
      <c r="A18" s="30"/>
      <c r="B18" s="30"/>
      <c r="C18" s="31"/>
      <c r="D18" s="31"/>
      <c r="E18" s="31"/>
      <c r="F18" s="31"/>
    </row>
    <row r="19" spans="1:8" s="5" customFormat="1" ht="15.75">
      <c r="A19" s="276" t="s">
        <v>145</v>
      </c>
      <c r="B19" s="277"/>
      <c r="F19" s="43">
        <f>F17</f>
        <v>800000</v>
      </c>
    </row>
    <row r="20" spans="1:8" s="5" customFormat="1" ht="15.75">
      <c r="B20" s="32"/>
      <c r="G20" s="33"/>
    </row>
    <row r="21" spans="1:8">
      <c r="B21" t="s">
        <v>14</v>
      </c>
      <c r="C21" s="34"/>
      <c r="D21" s="34"/>
      <c r="E21" s="34" t="s">
        <v>27</v>
      </c>
      <c r="F21" s="34"/>
      <c r="G21" s="116" t="s">
        <v>18</v>
      </c>
    </row>
    <row r="22" spans="1:8" s="35" customFormat="1" ht="33" customHeight="1">
      <c r="B22" s="36"/>
      <c r="C22" s="36"/>
      <c r="D22" s="36"/>
      <c r="E22" s="44" t="s">
        <v>0</v>
      </c>
      <c r="F22" s="37"/>
      <c r="G22" s="38"/>
    </row>
    <row r="23" spans="1:8" ht="45" customHeight="1">
      <c r="B23" s="39" t="s">
        <v>15</v>
      </c>
      <c r="C23" s="34"/>
      <c r="D23" s="34"/>
      <c r="E23" s="45" t="s">
        <v>27</v>
      </c>
      <c r="F23" s="39"/>
      <c r="G23" s="40" t="s">
        <v>16</v>
      </c>
    </row>
    <row r="24" spans="1:8">
      <c r="B24" s="41"/>
      <c r="C24" s="41"/>
      <c r="D24" s="41"/>
      <c r="E24" s="44" t="s">
        <v>0</v>
      </c>
      <c r="F24" s="37"/>
      <c r="G24" s="37"/>
    </row>
  </sheetData>
  <mergeCells count="12">
    <mergeCell ref="F1:H4"/>
    <mergeCell ref="A19:B19"/>
    <mergeCell ref="A11:G11"/>
    <mergeCell ref="A10:H10"/>
    <mergeCell ref="A7:H9"/>
    <mergeCell ref="F12:F13"/>
    <mergeCell ref="G12:H12"/>
    <mergeCell ref="C12:C13"/>
    <mergeCell ref="A12:A13"/>
    <mergeCell ref="B12:B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43"/>
  <sheetViews>
    <sheetView workbookViewId="0">
      <selection activeCell="E1" sqref="E1:G1"/>
    </sheetView>
  </sheetViews>
  <sheetFormatPr defaultRowHeight="15"/>
  <cols>
    <col min="2" max="2" width="33" customWidth="1"/>
    <col min="3" max="3" width="10.7109375" customWidth="1"/>
    <col min="4" max="4" width="12.5703125" customWidth="1"/>
    <col min="5" max="5" width="14.5703125" customWidth="1"/>
    <col min="6" max="6" width="12.7109375" customWidth="1"/>
    <col min="7" max="7" width="13.140625" customWidth="1"/>
  </cols>
  <sheetData>
    <row r="1" spans="1:9" ht="66" customHeight="1">
      <c r="E1" s="275" t="s">
        <v>143</v>
      </c>
      <c r="F1" s="263"/>
      <c r="G1" s="263"/>
      <c r="H1" s="229"/>
      <c r="I1" s="229"/>
    </row>
    <row r="2" spans="1:9">
      <c r="E2" s="229"/>
      <c r="F2" s="229"/>
      <c r="G2" s="229"/>
      <c r="H2" s="229"/>
      <c r="I2" s="229"/>
    </row>
    <row r="3" spans="1:9">
      <c r="E3" s="229"/>
      <c r="F3" s="229"/>
      <c r="G3" s="229"/>
      <c r="H3" s="229"/>
      <c r="I3" s="229"/>
    </row>
    <row r="4" spans="1:9">
      <c r="E4" s="229"/>
      <c r="F4" s="229"/>
      <c r="G4" s="229"/>
      <c r="H4" s="229"/>
      <c r="I4" s="229"/>
    </row>
    <row r="7" spans="1:9" s="2" customFormat="1" ht="15.75">
      <c r="A7" s="264"/>
      <c r="B7" s="287"/>
      <c r="C7" s="287"/>
      <c r="D7" s="287"/>
      <c r="E7" s="287"/>
      <c r="F7" s="287"/>
      <c r="G7" s="287"/>
    </row>
    <row r="8" spans="1:9" s="2" customFormat="1">
      <c r="A8" s="288" t="s">
        <v>146</v>
      </c>
      <c r="B8" s="289"/>
      <c r="C8" s="289"/>
      <c r="D8" s="289"/>
      <c r="E8" s="289"/>
      <c r="F8" s="289"/>
      <c r="G8" s="289"/>
    </row>
    <row r="9" spans="1:9" s="3" customFormat="1" ht="15.75">
      <c r="A9" s="265"/>
      <c r="B9" s="265"/>
      <c r="C9" s="265"/>
      <c r="D9" s="265"/>
      <c r="E9" s="265"/>
      <c r="F9" s="265"/>
      <c r="G9" s="265"/>
    </row>
    <row r="10" spans="1:9" s="3" customFormat="1" ht="15.75">
      <c r="A10" s="279"/>
      <c r="B10" s="265"/>
      <c r="C10" s="265"/>
      <c r="D10" s="265"/>
      <c r="E10" s="265"/>
      <c r="F10" s="265"/>
      <c r="G10" s="265"/>
    </row>
    <row r="11" spans="1:9" s="3" customFormat="1" ht="16.5" thickBot="1">
      <c r="A11" s="286"/>
      <c r="B11" s="286"/>
      <c r="C11" s="286"/>
      <c r="D11" s="286"/>
      <c r="E11" s="286"/>
      <c r="F11" s="286"/>
      <c r="G11" s="4"/>
    </row>
    <row r="12" spans="1:9" s="5" customFormat="1" ht="12.75">
      <c r="A12" s="271" t="s">
        <v>19</v>
      </c>
      <c r="B12" s="273" t="s">
        <v>8</v>
      </c>
      <c r="C12" s="273" t="s">
        <v>20</v>
      </c>
      <c r="D12" s="268" t="s">
        <v>21</v>
      </c>
      <c r="E12" s="281" t="s">
        <v>22</v>
      </c>
      <c r="F12" s="283" t="s">
        <v>23</v>
      </c>
      <c r="G12" s="284"/>
    </row>
    <row r="13" spans="1:9" s="5" customFormat="1" ht="57" customHeight="1">
      <c r="A13" s="272"/>
      <c r="B13" s="274"/>
      <c r="C13" s="274"/>
      <c r="D13" s="269"/>
      <c r="E13" s="282"/>
      <c r="F13" s="6" t="s">
        <v>24</v>
      </c>
      <c r="G13" s="7" t="s">
        <v>28</v>
      </c>
    </row>
    <row r="14" spans="1:9" s="5" customFormat="1" ht="12.75">
      <c r="A14" s="8">
        <v>1</v>
      </c>
      <c r="B14" s="9">
        <v>2</v>
      </c>
      <c r="C14" s="10">
        <v>3</v>
      </c>
      <c r="D14" s="10">
        <v>4</v>
      </c>
      <c r="E14" s="11">
        <v>5</v>
      </c>
      <c r="F14" s="12">
        <v>6</v>
      </c>
      <c r="G14" s="13">
        <v>7</v>
      </c>
    </row>
    <row r="15" spans="1:9" s="5" customFormat="1" ht="15.75">
      <c r="A15" s="140">
        <v>1</v>
      </c>
      <c r="B15" s="15" t="s">
        <v>30</v>
      </c>
      <c r="C15" s="16"/>
      <c r="D15" s="16"/>
      <c r="E15" s="21">
        <f>C15*D15</f>
        <v>0</v>
      </c>
      <c r="F15" s="17"/>
      <c r="G15" s="18"/>
    </row>
    <row r="16" spans="1:9" s="5" customFormat="1" ht="12.75">
      <c r="A16" s="22"/>
      <c r="B16" s="15" t="s">
        <v>32</v>
      </c>
      <c r="C16" s="46">
        <v>2500</v>
      </c>
      <c r="D16" s="42">
        <v>285</v>
      </c>
      <c r="E16" s="74">
        <v>712500</v>
      </c>
      <c r="F16" s="17"/>
      <c r="G16" s="18"/>
    </row>
    <row r="17" spans="1:7" s="5" customFormat="1" ht="15.75">
      <c r="A17" s="140">
        <v>2</v>
      </c>
      <c r="B17" s="49" t="s">
        <v>88</v>
      </c>
      <c r="C17" s="16"/>
      <c r="D17" s="16"/>
      <c r="E17" s="21">
        <f t="shared" ref="E17:E35" si="0">C17*D17</f>
        <v>0</v>
      </c>
      <c r="F17" s="17"/>
      <c r="G17" s="18"/>
    </row>
    <row r="18" spans="1:7" s="5" customFormat="1" ht="12.75">
      <c r="A18" s="117">
        <v>1</v>
      </c>
      <c r="B18" s="49" t="s">
        <v>71</v>
      </c>
      <c r="C18" s="46">
        <v>10</v>
      </c>
      <c r="D18" s="42">
        <v>550</v>
      </c>
      <c r="E18" s="138">
        <f t="shared" si="0"/>
        <v>5500</v>
      </c>
      <c r="F18" s="17"/>
      <c r="G18" s="18"/>
    </row>
    <row r="19" spans="1:7" s="5" customFormat="1" ht="12.75">
      <c r="A19" s="117">
        <v>2</v>
      </c>
      <c r="B19" s="49" t="s">
        <v>72</v>
      </c>
      <c r="C19" s="46">
        <v>5</v>
      </c>
      <c r="D19" s="47">
        <v>250</v>
      </c>
      <c r="E19" s="48">
        <f t="shared" si="0"/>
        <v>1250</v>
      </c>
      <c r="F19" s="17"/>
      <c r="G19" s="18"/>
    </row>
    <row r="20" spans="1:7" s="5" customFormat="1" ht="12.75">
      <c r="A20" s="117">
        <v>3</v>
      </c>
      <c r="B20" s="49" t="s">
        <v>73</v>
      </c>
      <c r="C20" s="46">
        <v>2</v>
      </c>
      <c r="D20" s="47">
        <v>1370</v>
      </c>
      <c r="E20" s="50">
        <f t="shared" si="0"/>
        <v>2740</v>
      </c>
      <c r="F20" s="17"/>
      <c r="G20" s="18"/>
    </row>
    <row r="21" spans="1:7" s="5" customFormat="1" ht="12.75">
      <c r="A21" s="117">
        <v>4</v>
      </c>
      <c r="B21" s="49" t="s">
        <v>74</v>
      </c>
      <c r="C21" s="46">
        <v>2</v>
      </c>
      <c r="D21" s="47">
        <v>2500</v>
      </c>
      <c r="E21" s="50">
        <f t="shared" si="0"/>
        <v>5000</v>
      </c>
      <c r="F21" s="17"/>
      <c r="G21" s="18"/>
    </row>
    <row r="22" spans="1:7" s="5" customFormat="1" ht="12.75">
      <c r="A22" s="117">
        <v>5</v>
      </c>
      <c r="B22" s="49" t="s">
        <v>75</v>
      </c>
      <c r="C22" s="46">
        <v>12</v>
      </c>
      <c r="D22" s="47">
        <v>250</v>
      </c>
      <c r="E22" s="50">
        <f t="shared" si="0"/>
        <v>3000</v>
      </c>
      <c r="F22" s="17"/>
      <c r="G22" s="18"/>
    </row>
    <row r="23" spans="1:7" s="5" customFormat="1" ht="12.75">
      <c r="A23" s="117">
        <v>6</v>
      </c>
      <c r="B23" s="49" t="s">
        <v>76</v>
      </c>
      <c r="C23" s="46">
        <v>30</v>
      </c>
      <c r="D23" s="47">
        <v>1880</v>
      </c>
      <c r="E23" s="50">
        <f t="shared" si="0"/>
        <v>56400</v>
      </c>
      <c r="F23" s="17"/>
      <c r="G23" s="18"/>
    </row>
    <row r="24" spans="1:7" s="5" customFormat="1" ht="12.75">
      <c r="A24" s="117">
        <v>7</v>
      </c>
      <c r="B24" s="49" t="s">
        <v>77</v>
      </c>
      <c r="C24" s="46">
        <v>18</v>
      </c>
      <c r="D24" s="47">
        <v>25500</v>
      </c>
      <c r="E24" s="50">
        <f t="shared" si="0"/>
        <v>459000</v>
      </c>
      <c r="F24" s="17"/>
      <c r="G24" s="18"/>
    </row>
    <row r="25" spans="1:7" s="5" customFormat="1" ht="12.75">
      <c r="A25" s="117">
        <v>8</v>
      </c>
      <c r="B25" s="49" t="s">
        <v>76</v>
      </c>
      <c r="C25" s="46">
        <v>30</v>
      </c>
      <c r="D25" s="47">
        <v>1880</v>
      </c>
      <c r="E25" s="50">
        <f t="shared" si="0"/>
        <v>56400</v>
      </c>
      <c r="F25" s="17"/>
      <c r="G25" s="18"/>
    </row>
    <row r="26" spans="1:7" s="5" customFormat="1" ht="30.75" customHeight="1">
      <c r="A26" s="117">
        <v>9</v>
      </c>
      <c r="B26" s="139" t="s">
        <v>78</v>
      </c>
      <c r="C26" s="46">
        <v>1</v>
      </c>
      <c r="D26" s="47">
        <v>4500</v>
      </c>
      <c r="E26" s="50">
        <f t="shared" si="0"/>
        <v>4500</v>
      </c>
      <c r="F26" s="17"/>
      <c r="G26" s="18"/>
    </row>
    <row r="27" spans="1:7" s="5" customFormat="1" ht="12.75">
      <c r="A27" s="117">
        <v>10</v>
      </c>
      <c r="B27" s="49" t="s">
        <v>79</v>
      </c>
      <c r="C27" s="46">
        <v>30</v>
      </c>
      <c r="D27" s="47">
        <v>1500</v>
      </c>
      <c r="E27" s="50">
        <f t="shared" si="0"/>
        <v>45000</v>
      </c>
      <c r="F27" s="17"/>
      <c r="G27" s="18"/>
    </row>
    <row r="28" spans="1:7" s="5" customFormat="1" ht="18.75" customHeight="1">
      <c r="A28" s="117">
        <v>11</v>
      </c>
      <c r="B28" s="139" t="s">
        <v>80</v>
      </c>
      <c r="C28" s="46">
        <v>5</v>
      </c>
      <c r="D28" s="47">
        <v>2300</v>
      </c>
      <c r="E28" s="50">
        <f t="shared" si="0"/>
        <v>11500</v>
      </c>
      <c r="F28" s="17"/>
      <c r="G28" s="18"/>
    </row>
    <row r="29" spans="1:7" s="5" customFormat="1" ht="20.25" customHeight="1">
      <c r="A29" s="117">
        <v>12</v>
      </c>
      <c r="B29" s="139" t="s">
        <v>81</v>
      </c>
      <c r="C29" s="46">
        <v>5</v>
      </c>
      <c r="D29" s="47">
        <v>1800</v>
      </c>
      <c r="E29" s="50">
        <f t="shared" si="0"/>
        <v>9000</v>
      </c>
      <c r="F29" s="17"/>
      <c r="G29" s="18"/>
    </row>
    <row r="30" spans="1:7" s="5" customFormat="1" ht="28.5" customHeight="1">
      <c r="A30" s="117">
        <v>13</v>
      </c>
      <c r="B30" s="139" t="s">
        <v>82</v>
      </c>
      <c r="C30" s="46">
        <v>20</v>
      </c>
      <c r="D30" s="47">
        <v>3500</v>
      </c>
      <c r="E30" s="50">
        <f t="shared" si="0"/>
        <v>70000</v>
      </c>
      <c r="F30" s="17"/>
      <c r="G30" s="18"/>
    </row>
    <row r="31" spans="1:7" s="5" customFormat="1" ht="28.5" customHeight="1">
      <c r="A31" s="117">
        <v>14</v>
      </c>
      <c r="B31" s="139" t="s">
        <v>83</v>
      </c>
      <c r="C31" s="46">
        <v>10</v>
      </c>
      <c r="D31" s="47">
        <v>4560</v>
      </c>
      <c r="E31" s="50">
        <f t="shared" si="0"/>
        <v>45600</v>
      </c>
      <c r="F31" s="17"/>
      <c r="G31" s="18"/>
    </row>
    <row r="32" spans="1:7" s="5" customFormat="1" ht="28.5" customHeight="1">
      <c r="A32" s="117">
        <v>15</v>
      </c>
      <c r="B32" s="139" t="s">
        <v>84</v>
      </c>
      <c r="C32" s="46">
        <v>20</v>
      </c>
      <c r="D32" s="47">
        <v>7421</v>
      </c>
      <c r="E32" s="50">
        <f t="shared" si="0"/>
        <v>148420</v>
      </c>
      <c r="F32" s="17"/>
      <c r="G32" s="18"/>
    </row>
    <row r="33" spans="1:7" s="5" customFormat="1" ht="28.5" customHeight="1">
      <c r="A33" s="117">
        <v>16</v>
      </c>
      <c r="B33" s="139" t="s">
        <v>85</v>
      </c>
      <c r="C33" s="46">
        <v>30</v>
      </c>
      <c r="D33" s="47">
        <v>6589</v>
      </c>
      <c r="E33" s="50">
        <f t="shared" si="0"/>
        <v>197670</v>
      </c>
      <c r="F33" s="17"/>
      <c r="G33" s="18"/>
    </row>
    <row r="34" spans="1:7" s="5" customFormat="1" ht="28.5" customHeight="1">
      <c r="A34" s="117">
        <v>17</v>
      </c>
      <c r="B34" s="139" t="s">
        <v>86</v>
      </c>
      <c r="C34" s="46">
        <v>3</v>
      </c>
      <c r="D34" s="47">
        <v>2880</v>
      </c>
      <c r="E34" s="50">
        <f t="shared" si="0"/>
        <v>8640</v>
      </c>
      <c r="F34" s="17"/>
      <c r="G34" s="18"/>
    </row>
    <row r="35" spans="1:7" s="5" customFormat="1" ht="28.5" customHeight="1" thickBot="1">
      <c r="A35" s="117">
        <v>18</v>
      </c>
      <c r="B35" s="139" t="s">
        <v>87</v>
      </c>
      <c r="C35" s="46">
        <v>5</v>
      </c>
      <c r="D35" s="47">
        <v>3980</v>
      </c>
      <c r="E35" s="50">
        <f t="shared" si="0"/>
        <v>19900</v>
      </c>
      <c r="F35" s="17"/>
      <c r="G35" s="18"/>
    </row>
    <row r="36" spans="1:7" s="5" customFormat="1" ht="21" customHeight="1" thickBot="1">
      <c r="A36" s="23"/>
      <c r="B36" s="24"/>
      <c r="C36" s="25"/>
      <c r="D36" s="26"/>
      <c r="E36" s="27">
        <v>1862000</v>
      </c>
      <c r="F36" s="28"/>
      <c r="G36" s="29"/>
    </row>
    <row r="37" spans="1:7" s="5" customFormat="1" ht="12.75">
      <c r="A37" s="30"/>
      <c r="B37" s="30"/>
      <c r="C37" s="31"/>
      <c r="D37" s="31"/>
      <c r="E37" s="31"/>
    </row>
    <row r="38" spans="1:7" s="5" customFormat="1">
      <c r="A38" s="266" t="s">
        <v>145</v>
      </c>
      <c r="B38" s="263"/>
      <c r="E38" s="43">
        <f>E36</f>
        <v>1862000</v>
      </c>
    </row>
    <row r="39" spans="1:7" s="5" customFormat="1" ht="15.75">
      <c r="B39" s="32"/>
      <c r="F39" s="33"/>
    </row>
    <row r="40" spans="1:7" ht="39.75" customHeight="1">
      <c r="B40" t="s">
        <v>14</v>
      </c>
      <c r="C40" s="34"/>
      <c r="D40" s="34" t="s">
        <v>27</v>
      </c>
      <c r="E40" s="34"/>
      <c r="F40" s="290" t="s">
        <v>18</v>
      </c>
      <c r="G40" s="291"/>
    </row>
    <row r="41" spans="1:7" s="35" customFormat="1" ht="14.25">
      <c r="B41" s="36"/>
      <c r="C41" s="36"/>
      <c r="D41" s="44" t="s">
        <v>0</v>
      </c>
      <c r="E41" s="37"/>
      <c r="F41" s="38"/>
    </row>
    <row r="42" spans="1:7" ht="45.75" customHeight="1">
      <c r="B42" s="39" t="s">
        <v>15</v>
      </c>
      <c r="C42" s="34"/>
      <c r="D42" s="45" t="s">
        <v>27</v>
      </c>
      <c r="E42" s="39"/>
      <c r="F42" s="291" t="s">
        <v>16</v>
      </c>
      <c r="G42" s="291"/>
    </row>
    <row r="43" spans="1:7">
      <c r="B43" s="41"/>
      <c r="C43" s="41"/>
      <c r="D43" s="44" t="s">
        <v>0</v>
      </c>
      <c r="E43" s="37"/>
      <c r="F43" s="37"/>
    </row>
  </sheetData>
  <mergeCells count="14">
    <mergeCell ref="F40:G40"/>
    <mergeCell ref="F42:G42"/>
    <mergeCell ref="A12:A13"/>
    <mergeCell ref="B12:B13"/>
    <mergeCell ref="C12:C13"/>
    <mergeCell ref="D12:D13"/>
    <mergeCell ref="E12:E13"/>
    <mergeCell ref="F12:G12"/>
    <mergeCell ref="A38:B38"/>
    <mergeCell ref="A11:F11"/>
    <mergeCell ref="A7:G7"/>
    <mergeCell ref="A10:G10"/>
    <mergeCell ref="A8:G9"/>
    <mergeCell ref="E1:G1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"/>
  <sheetViews>
    <sheetView topLeftCell="A10" workbookViewId="0">
      <selection activeCell="C5" sqref="C5"/>
    </sheetView>
  </sheetViews>
  <sheetFormatPr defaultRowHeight="15"/>
  <cols>
    <col min="1" max="1" width="4" customWidth="1"/>
    <col min="2" max="2" width="33.7109375" customWidth="1"/>
    <col min="3" max="3" width="19" customWidth="1"/>
    <col min="4" max="4" width="12.5703125" customWidth="1"/>
    <col min="5" max="5" width="14.5703125" customWidth="1"/>
    <col min="6" max="6" width="12.7109375" customWidth="1"/>
    <col min="7" max="7" width="13.140625" customWidth="1"/>
  </cols>
  <sheetData>
    <row r="1" spans="1:13" ht="65.25" customHeight="1">
      <c r="D1" s="275" t="s">
        <v>143</v>
      </c>
      <c r="E1" s="263"/>
      <c r="F1" s="263"/>
      <c r="G1" s="263"/>
      <c r="H1" s="225"/>
    </row>
    <row r="2" spans="1:13">
      <c r="D2" s="225"/>
      <c r="E2" s="225"/>
      <c r="F2" s="225"/>
      <c r="G2" s="225"/>
      <c r="H2" s="225"/>
    </row>
    <row r="3" spans="1:13">
      <c r="D3" s="225"/>
      <c r="E3" s="225"/>
      <c r="F3" s="225"/>
      <c r="G3" s="225"/>
      <c r="H3" s="225"/>
    </row>
    <row r="4" spans="1:13">
      <c r="D4" s="225"/>
      <c r="E4" s="225"/>
      <c r="F4" s="225"/>
      <c r="G4" s="225"/>
      <c r="H4" s="225"/>
    </row>
    <row r="7" spans="1:13" s="2" customFormat="1" ht="15.75">
      <c r="A7" s="280"/>
      <c r="B7" s="287"/>
      <c r="C7" s="287"/>
      <c r="D7" s="287"/>
      <c r="E7" s="287"/>
      <c r="F7" s="287"/>
      <c r="G7" s="287"/>
    </row>
    <row r="8" spans="1:13" s="2" customFormat="1" ht="37.5" customHeight="1">
      <c r="A8" s="288" t="s">
        <v>147</v>
      </c>
      <c r="B8" s="289"/>
      <c r="C8" s="289"/>
      <c r="D8" s="289"/>
      <c r="E8" s="289"/>
      <c r="F8" s="289"/>
      <c r="G8" s="289"/>
    </row>
    <row r="9" spans="1:13" s="3" customFormat="1" ht="15.75">
      <c r="A9" s="293"/>
      <c r="B9" s="293"/>
      <c r="C9" s="293"/>
      <c r="D9" s="293"/>
      <c r="E9" s="293"/>
      <c r="F9" s="293"/>
      <c r="G9" s="294"/>
    </row>
    <row r="10" spans="1:13" s="3" customFormat="1" ht="42" customHeight="1">
      <c r="A10" s="295" t="s">
        <v>148</v>
      </c>
      <c r="B10" s="296"/>
      <c r="C10" s="296"/>
      <c r="D10" s="296"/>
      <c r="E10" s="296"/>
      <c r="F10" s="296"/>
      <c r="G10" s="296"/>
    </row>
    <row r="11" spans="1:13" s="3" customFormat="1" ht="47.25" customHeight="1" thickBot="1">
      <c r="A11" s="297" t="s">
        <v>156</v>
      </c>
      <c r="B11" s="297"/>
      <c r="C11" s="297"/>
      <c r="D11" s="297"/>
      <c r="E11" s="297"/>
      <c r="F11" s="297"/>
      <c r="G11" s="4"/>
    </row>
    <row r="12" spans="1:13" s="5" customFormat="1" ht="43.5" thickBot="1">
      <c r="A12" s="51" t="s">
        <v>19</v>
      </c>
      <c r="B12" s="52" t="s">
        <v>33</v>
      </c>
      <c r="C12" s="53" t="s">
        <v>34</v>
      </c>
      <c r="D12" s="53" t="s">
        <v>35</v>
      </c>
      <c r="E12" s="53" t="s">
        <v>36</v>
      </c>
    </row>
    <row r="13" spans="1:13" s="5" customFormat="1" ht="31.5" customHeight="1" thickBot="1">
      <c r="A13" s="54">
        <v>1</v>
      </c>
      <c r="B13" s="55" t="s">
        <v>149</v>
      </c>
      <c r="C13" s="56" t="s">
        <v>41</v>
      </c>
      <c r="D13" s="57" t="s">
        <v>40</v>
      </c>
      <c r="E13" s="58">
        <v>50000</v>
      </c>
      <c r="F13" s="33"/>
    </row>
    <row r="14" spans="1:13" s="5" customFormat="1" ht="15.75" thickBot="1">
      <c r="A14" s="59">
        <v>2</v>
      </c>
      <c r="B14" s="60" t="s">
        <v>150</v>
      </c>
      <c r="C14" s="61" t="s">
        <v>41</v>
      </c>
      <c r="D14" s="62" t="s">
        <v>151</v>
      </c>
      <c r="E14" s="70">
        <v>50000</v>
      </c>
      <c r="F14" s="298"/>
      <c r="G14" s="299"/>
      <c r="H14"/>
      <c r="I14"/>
      <c r="J14"/>
      <c r="K14"/>
      <c r="L14"/>
      <c r="M14"/>
    </row>
    <row r="15" spans="1:13" s="5" customFormat="1" ht="15.75" thickBot="1">
      <c r="A15" s="59">
        <v>3</v>
      </c>
      <c r="B15" s="60" t="s">
        <v>64</v>
      </c>
      <c r="C15" s="61" t="s">
        <v>65</v>
      </c>
      <c r="D15" s="62" t="s">
        <v>37</v>
      </c>
      <c r="E15" s="63">
        <v>50000</v>
      </c>
      <c r="F15" s="38"/>
      <c r="G15" s="35"/>
      <c r="H15" s="35"/>
      <c r="I15" s="35"/>
      <c r="J15" s="35"/>
      <c r="K15" s="35"/>
      <c r="L15" s="35"/>
      <c r="M15" s="35"/>
    </row>
    <row r="16" spans="1:13" s="5" customFormat="1" ht="15.75" thickBot="1">
      <c r="A16" s="59"/>
      <c r="B16" s="64" t="s">
        <v>38</v>
      </c>
      <c r="C16" s="64"/>
      <c r="D16" s="64"/>
      <c r="E16" s="65">
        <f>SUM(E13:E15)</f>
        <v>150000</v>
      </c>
      <c r="F16"/>
      <c r="G16"/>
      <c r="H16"/>
      <c r="I16"/>
      <c r="J16"/>
      <c r="K16"/>
      <c r="L16"/>
      <c r="M16"/>
    </row>
    <row r="17" spans="1:13" s="5" customFormat="1" ht="15.75" thickBot="1">
      <c r="A17" s="66"/>
      <c r="B17" s="67" t="s">
        <v>39</v>
      </c>
      <c r="C17" s="68"/>
      <c r="D17" s="68"/>
      <c r="E17" s="69">
        <f>E16</f>
        <v>150000</v>
      </c>
      <c r="F17"/>
      <c r="G17"/>
      <c r="H17"/>
      <c r="I17"/>
      <c r="J17"/>
      <c r="K17"/>
      <c r="L17"/>
      <c r="M17"/>
    </row>
    <row r="18" spans="1:13" s="5" customFormat="1" ht="15.75">
      <c r="B18" s="32"/>
      <c r="E18" s="43"/>
      <c r="F18"/>
      <c r="G18"/>
      <c r="H18"/>
      <c r="I18"/>
      <c r="J18"/>
      <c r="K18"/>
      <c r="L18"/>
      <c r="M18"/>
    </row>
    <row r="19" spans="1:13" s="5" customFormat="1" ht="15.75">
      <c r="B19" s="221" t="s">
        <v>157</v>
      </c>
      <c r="E19" s="222">
        <f>E17</f>
        <v>150000</v>
      </c>
      <c r="F19"/>
      <c r="G19"/>
      <c r="H19"/>
      <c r="I19"/>
      <c r="J19"/>
      <c r="K19"/>
      <c r="L19"/>
      <c r="M19"/>
    </row>
    <row r="20" spans="1:13" s="5" customFormat="1">
      <c r="B20"/>
      <c r="F20"/>
      <c r="G20"/>
      <c r="H20"/>
      <c r="I20"/>
      <c r="J20"/>
      <c r="K20"/>
      <c r="L20"/>
      <c r="M20"/>
    </row>
    <row r="21" spans="1:13">
      <c r="B21" s="71" t="s">
        <v>42</v>
      </c>
      <c r="C21" s="75" t="s">
        <v>43</v>
      </c>
      <c r="D21" s="290" t="s">
        <v>18</v>
      </c>
      <c r="E21" s="290"/>
    </row>
    <row r="22" spans="1:13" s="35" customFormat="1">
      <c r="B22" s="39"/>
      <c r="C22" s="36"/>
      <c r="D22" s="300" t="s">
        <v>0</v>
      </c>
      <c r="E22" s="301"/>
      <c r="F22"/>
      <c r="G22"/>
      <c r="H22"/>
      <c r="I22"/>
      <c r="J22"/>
      <c r="K22"/>
      <c r="L22"/>
      <c r="M22"/>
    </row>
    <row r="23" spans="1:13">
      <c r="B23" s="41"/>
      <c r="C23" s="34"/>
      <c r="D23" s="45"/>
      <c r="E23" s="39"/>
    </row>
    <row r="24" spans="1:13">
      <c r="C24" s="41"/>
      <c r="D24" s="44"/>
      <c r="E24" s="37"/>
    </row>
    <row r="26" spans="1:13">
      <c r="B26" s="73" t="s">
        <v>15</v>
      </c>
      <c r="C26" s="76" t="s">
        <v>44</v>
      </c>
      <c r="D26" s="302" t="s">
        <v>16</v>
      </c>
      <c r="E26" s="302"/>
    </row>
    <row r="27" spans="1:13">
      <c r="D27" s="292" t="s">
        <v>0</v>
      </c>
      <c r="E27" s="292"/>
    </row>
  </sheetData>
  <mergeCells count="11">
    <mergeCell ref="D1:G1"/>
    <mergeCell ref="D27:E27"/>
    <mergeCell ref="A7:G7"/>
    <mergeCell ref="A8:G8"/>
    <mergeCell ref="A9:G9"/>
    <mergeCell ref="A10:G10"/>
    <mergeCell ref="A11:F11"/>
    <mergeCell ref="F14:G14"/>
    <mergeCell ref="D21:E21"/>
    <mergeCell ref="D22:E22"/>
    <mergeCell ref="D26:E26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A8" sqref="A8:G8"/>
    </sheetView>
  </sheetViews>
  <sheetFormatPr defaultRowHeight="15"/>
  <cols>
    <col min="1" max="1" width="4" customWidth="1"/>
    <col min="2" max="2" width="31.5703125" customWidth="1"/>
    <col min="3" max="3" width="15.85546875" customWidth="1"/>
    <col min="4" max="4" width="13.28515625" customWidth="1"/>
    <col min="5" max="5" width="14.5703125" customWidth="1"/>
    <col min="6" max="6" width="14.85546875" customWidth="1"/>
    <col min="7" max="7" width="13.140625" customWidth="1"/>
  </cols>
  <sheetData>
    <row r="1" spans="1:13" ht="15.75">
      <c r="D1" s="218"/>
      <c r="E1" s="219"/>
      <c r="F1" s="219"/>
      <c r="G1" s="219"/>
      <c r="H1" s="219"/>
    </row>
    <row r="2" spans="1:13">
      <c r="D2" s="219"/>
      <c r="E2" s="219"/>
      <c r="F2" s="219"/>
      <c r="G2" s="219"/>
      <c r="H2" s="219"/>
    </row>
    <row r="3" spans="1:13">
      <c r="D3" s="219"/>
      <c r="E3" s="219"/>
      <c r="F3" s="219"/>
      <c r="G3" s="219"/>
      <c r="H3" s="219"/>
    </row>
    <row r="4" spans="1:13">
      <c r="D4" s="219"/>
      <c r="E4" s="219"/>
      <c r="F4" s="219"/>
      <c r="G4" s="219"/>
      <c r="H4" s="219"/>
    </row>
    <row r="7" spans="1:13" s="2" customFormat="1" ht="46.5" customHeight="1">
      <c r="A7" s="264" t="s">
        <v>147</v>
      </c>
      <c r="B7" s="287"/>
      <c r="C7" s="287"/>
      <c r="D7" s="287"/>
      <c r="E7" s="287"/>
      <c r="F7" s="287"/>
      <c r="G7" s="287"/>
    </row>
    <row r="8" spans="1:13" s="2" customFormat="1" ht="38.25" customHeight="1">
      <c r="A8" s="288" t="s">
        <v>148</v>
      </c>
      <c r="B8" s="289"/>
      <c r="C8" s="289"/>
      <c r="D8" s="289"/>
      <c r="E8" s="289"/>
      <c r="F8" s="289"/>
      <c r="G8" s="289"/>
    </row>
    <row r="9" spans="1:13" s="3" customFormat="1" ht="15.75">
      <c r="A9" s="293"/>
      <c r="B9" s="293"/>
      <c r="C9" s="293"/>
      <c r="D9" s="293"/>
      <c r="E9" s="293"/>
      <c r="F9" s="293"/>
      <c r="G9" s="306"/>
    </row>
    <row r="10" spans="1:13" s="3" customFormat="1" ht="15.75">
      <c r="A10" s="295" t="s">
        <v>155</v>
      </c>
      <c r="B10" s="296"/>
      <c r="C10" s="296"/>
      <c r="D10" s="296"/>
      <c r="E10" s="296"/>
      <c r="F10" s="296"/>
      <c r="G10" s="296"/>
    </row>
    <row r="11" spans="1:13" s="3" customFormat="1" ht="16.5" thickBot="1">
      <c r="A11" s="286"/>
      <c r="B11" s="286"/>
      <c r="C11" s="286"/>
      <c r="D11" s="286"/>
      <c r="E11" s="286"/>
      <c r="F11" s="286"/>
      <c r="G11" s="4"/>
    </row>
    <row r="12" spans="1:13" s="5" customFormat="1" ht="43.5" thickBot="1">
      <c r="A12" s="51" t="s">
        <v>19</v>
      </c>
      <c r="B12" s="52" t="s">
        <v>33</v>
      </c>
      <c r="C12" s="53" t="s">
        <v>34</v>
      </c>
      <c r="D12" s="53" t="s">
        <v>66</v>
      </c>
      <c r="E12" s="77" t="s">
        <v>45</v>
      </c>
      <c r="F12" s="80" t="s">
        <v>46</v>
      </c>
      <c r="G12" s="82" t="s">
        <v>38</v>
      </c>
    </row>
    <row r="13" spans="1:13" s="5" customFormat="1" ht="47.25" customHeight="1" thickBot="1">
      <c r="A13" s="59">
        <v>1</v>
      </c>
      <c r="B13" s="62" t="s">
        <v>152</v>
      </c>
      <c r="C13" s="217" t="s">
        <v>153</v>
      </c>
      <c r="D13" s="64">
        <v>1</v>
      </c>
      <c r="E13" s="78">
        <v>12</v>
      </c>
      <c r="F13" s="120">
        <v>8000</v>
      </c>
      <c r="G13" s="121">
        <f>F13*D13*E13</f>
        <v>96000</v>
      </c>
      <c r="H13"/>
      <c r="I13"/>
      <c r="J13"/>
      <c r="K13"/>
      <c r="L13"/>
      <c r="M13"/>
    </row>
    <row r="14" spans="1:13" s="5" customFormat="1" ht="15.75" thickBot="1">
      <c r="A14" s="59">
        <v>1</v>
      </c>
      <c r="B14" s="62" t="s">
        <v>47</v>
      </c>
      <c r="C14" s="118" t="s">
        <v>41</v>
      </c>
      <c r="D14" s="64">
        <v>2</v>
      </c>
      <c r="E14" s="78">
        <v>12</v>
      </c>
      <c r="F14" s="120">
        <v>8000</v>
      </c>
      <c r="G14" s="121">
        <f>F14*D14*E14</f>
        <v>192000</v>
      </c>
      <c r="H14"/>
      <c r="I14"/>
      <c r="J14"/>
      <c r="K14"/>
      <c r="L14"/>
      <c r="M14"/>
    </row>
    <row r="15" spans="1:13" s="5" customFormat="1" ht="15.75" thickBot="1">
      <c r="A15" s="119"/>
      <c r="B15" s="122" t="s">
        <v>38</v>
      </c>
      <c r="C15" s="122"/>
      <c r="D15" s="122"/>
      <c r="E15" s="123"/>
      <c r="F15" s="79"/>
      <c r="G15" s="124">
        <f>SUM(G13:G14)</f>
        <v>288000</v>
      </c>
      <c r="H15"/>
      <c r="I15"/>
      <c r="J15"/>
      <c r="K15"/>
      <c r="L15"/>
      <c r="M15"/>
    </row>
    <row r="16" spans="1:13" s="5" customFormat="1" ht="15.75">
      <c r="B16" s="32"/>
      <c r="F16"/>
      <c r="G16"/>
      <c r="H16"/>
      <c r="I16"/>
      <c r="J16"/>
      <c r="K16"/>
      <c r="L16"/>
      <c r="M16"/>
    </row>
    <row r="17" spans="2:13" ht="18.75">
      <c r="B17" s="220" t="s">
        <v>154</v>
      </c>
      <c r="C17" s="75"/>
      <c r="D17" s="84"/>
      <c r="E17" s="84"/>
      <c r="F17" s="223">
        <f>G15</f>
        <v>288000</v>
      </c>
    </row>
    <row r="18" spans="2:13">
      <c r="C18" s="75"/>
      <c r="D18" s="84"/>
      <c r="E18" s="84"/>
    </row>
    <row r="19" spans="2:13" s="35" customFormat="1">
      <c r="B19" s="71" t="s">
        <v>42</v>
      </c>
      <c r="C19" s="86"/>
      <c r="D19" s="72"/>
      <c r="E19" s="303" t="s">
        <v>18</v>
      </c>
      <c r="F19" s="304"/>
      <c r="G19"/>
      <c r="H19"/>
      <c r="I19"/>
      <c r="J19"/>
      <c r="K19"/>
      <c r="L19"/>
      <c r="M19"/>
    </row>
    <row r="20" spans="2:13">
      <c r="B20" s="39"/>
      <c r="C20" s="34"/>
      <c r="D20" s="45"/>
      <c r="E20" s="39"/>
    </row>
    <row r="21" spans="2:13">
      <c r="B21" s="41"/>
      <c r="C21" s="41"/>
      <c r="D21" s="44"/>
      <c r="E21" s="37"/>
    </row>
    <row r="23" spans="2:13">
      <c r="C23" s="76"/>
      <c r="D23" s="305"/>
      <c r="E23" s="305"/>
    </row>
    <row r="24" spans="2:13">
      <c r="B24" s="73" t="s">
        <v>15</v>
      </c>
      <c r="C24" s="40"/>
      <c r="D24" s="85"/>
      <c r="E24" s="302" t="s">
        <v>16</v>
      </c>
      <c r="F24" s="255"/>
    </row>
  </sheetData>
  <mergeCells count="8">
    <mergeCell ref="E24:F24"/>
    <mergeCell ref="E19:F19"/>
    <mergeCell ref="D23:E23"/>
    <mergeCell ref="A7:G7"/>
    <mergeCell ref="A8:G8"/>
    <mergeCell ref="A9:G9"/>
    <mergeCell ref="A10:G10"/>
    <mergeCell ref="A11:F11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G15" sqref="G15"/>
    </sheetView>
  </sheetViews>
  <sheetFormatPr defaultRowHeight="15"/>
  <cols>
    <col min="1" max="1" width="4" customWidth="1"/>
    <col min="2" max="2" width="33.140625" customWidth="1"/>
    <col min="3" max="3" width="14.42578125" customWidth="1"/>
    <col min="4" max="4" width="13.28515625" customWidth="1"/>
    <col min="5" max="5" width="14.5703125" customWidth="1"/>
    <col min="6" max="6" width="14.85546875" customWidth="1"/>
    <col min="7" max="7" width="13.140625" customWidth="1"/>
  </cols>
  <sheetData>
    <row r="1" spans="1:13">
      <c r="D1" s="275"/>
      <c r="E1" s="307"/>
      <c r="F1" s="307"/>
      <c r="G1" s="307"/>
      <c r="H1" s="307"/>
    </row>
    <row r="2" spans="1:13">
      <c r="D2" s="307"/>
      <c r="E2" s="307"/>
      <c r="F2" s="307"/>
      <c r="G2" s="307"/>
      <c r="H2" s="307"/>
    </row>
    <row r="3" spans="1:13">
      <c r="D3" s="307"/>
      <c r="E3" s="307"/>
      <c r="F3" s="307"/>
      <c r="G3" s="307"/>
      <c r="H3" s="307"/>
    </row>
    <row r="4" spans="1:13">
      <c r="D4" s="307"/>
      <c r="E4" s="307"/>
      <c r="F4" s="307"/>
      <c r="G4" s="307"/>
      <c r="H4" s="307"/>
    </row>
    <row r="7" spans="1:13" s="2" customFormat="1" ht="54" customHeight="1">
      <c r="A7" s="264" t="s">
        <v>147</v>
      </c>
      <c r="B7" s="287"/>
      <c r="C7" s="287"/>
      <c r="D7" s="287"/>
      <c r="E7" s="287"/>
      <c r="F7" s="287"/>
      <c r="G7" s="287"/>
    </row>
    <row r="8" spans="1:13" s="2" customFormat="1" ht="40.5" customHeight="1">
      <c r="A8" s="288" t="s">
        <v>148</v>
      </c>
      <c r="B8" s="289"/>
      <c r="C8" s="289"/>
      <c r="D8" s="289"/>
      <c r="E8" s="289"/>
      <c r="F8" s="289"/>
      <c r="G8" s="289"/>
    </row>
    <row r="9" spans="1:13" s="3" customFormat="1" ht="15.75">
      <c r="A9" s="293"/>
      <c r="B9" s="293"/>
      <c r="C9" s="293"/>
      <c r="D9" s="293"/>
      <c r="E9" s="293"/>
      <c r="F9" s="293"/>
      <c r="G9" s="306"/>
    </row>
    <row r="10" spans="1:13" s="3" customFormat="1" ht="15.75">
      <c r="A10" s="279"/>
      <c r="B10" s="265"/>
      <c r="C10" s="265"/>
      <c r="D10" s="265"/>
      <c r="E10" s="265"/>
      <c r="F10" s="265"/>
      <c r="G10" s="265"/>
    </row>
    <row r="11" spans="1:13" s="3" customFormat="1" ht="16.5" thickBot="1">
      <c r="A11" s="286" t="s">
        <v>67</v>
      </c>
      <c r="B11" s="286"/>
      <c r="C11" s="286"/>
      <c r="D11" s="286"/>
      <c r="E11" s="286"/>
      <c r="F11" s="286"/>
      <c r="G11" s="4"/>
    </row>
    <row r="12" spans="1:13" s="5" customFormat="1" ht="43.5" thickBot="1">
      <c r="A12" s="51" t="s">
        <v>19</v>
      </c>
      <c r="B12" s="52" t="s">
        <v>33</v>
      </c>
      <c r="C12" s="53" t="s">
        <v>34</v>
      </c>
      <c r="D12" s="53" t="s">
        <v>66</v>
      </c>
      <c r="E12" s="77" t="s">
        <v>45</v>
      </c>
      <c r="F12" s="80" t="s">
        <v>68</v>
      </c>
      <c r="G12" s="82" t="s">
        <v>38</v>
      </c>
    </row>
    <row r="13" spans="1:13" s="5" customFormat="1" ht="15.75" thickBot="1">
      <c r="A13" s="59">
        <v>1</v>
      </c>
      <c r="B13" s="62" t="s">
        <v>47</v>
      </c>
      <c r="C13" s="125" t="s">
        <v>41</v>
      </c>
      <c r="D13" s="125">
        <v>1</v>
      </c>
      <c r="E13" s="126">
        <v>1</v>
      </c>
      <c r="F13" s="81">
        <v>100000</v>
      </c>
      <c r="G13" s="83">
        <f>D13*E13*F13</f>
        <v>100000</v>
      </c>
      <c r="H13"/>
      <c r="I13"/>
      <c r="J13"/>
      <c r="K13"/>
      <c r="L13"/>
      <c r="M13"/>
    </row>
    <row r="14" spans="1:13" s="5" customFormat="1">
      <c r="A14" s="127"/>
      <c r="B14" s="128" t="s">
        <v>38</v>
      </c>
      <c r="C14" s="129"/>
      <c r="D14" s="129"/>
      <c r="E14" s="130"/>
      <c r="F14" s="79"/>
      <c r="G14" s="124">
        <v>100000</v>
      </c>
      <c r="H14"/>
      <c r="I14"/>
      <c r="J14"/>
      <c r="K14"/>
      <c r="L14"/>
      <c r="M14"/>
    </row>
    <row r="15" spans="1:13" s="5" customFormat="1" ht="15.75">
      <c r="B15" s="32"/>
      <c r="F15"/>
      <c r="G15"/>
      <c r="H15"/>
      <c r="I15"/>
      <c r="J15"/>
      <c r="K15"/>
      <c r="L15"/>
      <c r="M15"/>
    </row>
    <row r="16" spans="1:13" ht="15.75">
      <c r="B16" s="221" t="s">
        <v>158</v>
      </c>
      <c r="C16" s="75"/>
      <c r="D16" s="84"/>
      <c r="E16" s="84"/>
      <c r="F16" s="224">
        <f>G14</f>
        <v>100000</v>
      </c>
    </row>
    <row r="17" spans="2:13">
      <c r="C17" s="75"/>
      <c r="D17" s="84"/>
      <c r="E17" s="84"/>
    </row>
    <row r="18" spans="2:13" s="35" customFormat="1">
      <c r="B18" s="71" t="s">
        <v>42</v>
      </c>
      <c r="C18" s="86"/>
      <c r="D18" s="72"/>
      <c r="E18" s="303" t="s">
        <v>18</v>
      </c>
      <c r="F18" s="304"/>
      <c r="G18"/>
      <c r="H18"/>
      <c r="I18"/>
      <c r="J18"/>
      <c r="K18"/>
      <c r="L18"/>
      <c r="M18"/>
    </row>
    <row r="19" spans="2:13">
      <c r="B19" s="39"/>
      <c r="C19" s="34"/>
      <c r="D19" s="45"/>
      <c r="E19" s="39"/>
    </row>
    <row r="20" spans="2:13">
      <c r="B20" s="41"/>
      <c r="C20" s="41"/>
      <c r="D20" s="72"/>
      <c r="E20" s="37"/>
    </row>
    <row r="22" spans="2:13">
      <c r="C22" s="76"/>
      <c r="D22" s="305"/>
      <c r="E22" s="305"/>
    </row>
    <row r="23" spans="2:13">
      <c r="B23" s="73" t="s">
        <v>15</v>
      </c>
      <c r="C23" s="40"/>
      <c r="D23" s="85"/>
      <c r="E23" s="302" t="s">
        <v>16</v>
      </c>
      <c r="F23" s="255"/>
    </row>
  </sheetData>
  <mergeCells count="9">
    <mergeCell ref="E18:F18"/>
    <mergeCell ref="D22:E22"/>
    <mergeCell ref="E23:F23"/>
    <mergeCell ref="D1:H4"/>
    <mergeCell ref="A7:G7"/>
    <mergeCell ref="A8:G8"/>
    <mergeCell ref="A9:G9"/>
    <mergeCell ref="A10:G10"/>
    <mergeCell ref="A11:F11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42"/>
  <sheetViews>
    <sheetView topLeftCell="A16" workbookViewId="0">
      <selection activeCell="G8" sqref="G8"/>
    </sheetView>
  </sheetViews>
  <sheetFormatPr defaultRowHeight="12.75"/>
  <cols>
    <col min="1" max="1" width="9.140625" style="148"/>
    <col min="2" max="2" width="16.85546875" style="148" customWidth="1"/>
    <col min="3" max="5" width="9.140625" style="148"/>
    <col min="6" max="6" width="13.28515625" style="148" customWidth="1"/>
    <col min="7" max="7" width="8.140625" style="148" customWidth="1"/>
    <col min="8" max="8" width="7.85546875" style="148" customWidth="1"/>
    <col min="9" max="9" width="11.28515625" style="148" bestFit="1" customWidth="1"/>
    <col min="10" max="13" width="9.140625" style="148"/>
    <col min="14" max="14" width="15.42578125" style="148" bestFit="1" customWidth="1"/>
    <col min="15" max="15" width="10.140625" style="148" bestFit="1" customWidth="1"/>
    <col min="16" max="16384" width="9.140625" style="148"/>
  </cols>
  <sheetData>
    <row r="1" spans="1:16" s="143" customFormat="1" ht="99" customHeight="1">
      <c r="A1" s="141"/>
      <c r="B1" s="142"/>
      <c r="C1" s="1"/>
      <c r="D1" s="1"/>
      <c r="E1" s="1"/>
      <c r="F1" s="1"/>
      <c r="G1" s="1"/>
      <c r="H1" s="1"/>
      <c r="I1" s="1"/>
      <c r="J1" s="1"/>
      <c r="K1" s="1"/>
      <c r="L1" s="1"/>
      <c r="M1" s="237" t="s">
        <v>162</v>
      </c>
      <c r="N1" s="238"/>
      <c r="O1" s="238"/>
    </row>
    <row r="2" spans="1:16" ht="15">
      <c r="A2" s="144"/>
      <c r="B2" s="144"/>
      <c r="C2" s="145"/>
      <c r="D2" s="145"/>
      <c r="E2" s="145"/>
      <c r="F2" s="145"/>
      <c r="G2" s="145"/>
      <c r="H2" s="145"/>
      <c r="I2" s="145"/>
      <c r="J2" s="145"/>
      <c r="K2" s="145"/>
      <c r="L2" s="146" t="s">
        <v>90</v>
      </c>
      <c r="M2" s="145"/>
      <c r="N2" s="145"/>
      <c r="O2" s="145"/>
      <c r="P2" s="147"/>
    </row>
    <row r="3" spans="1:16" ht="33" customHeight="1">
      <c r="A3" s="147"/>
      <c r="B3" s="147"/>
      <c r="C3" s="149"/>
      <c r="D3" s="149"/>
      <c r="E3" s="149"/>
      <c r="F3" s="149"/>
      <c r="G3" s="149"/>
      <c r="H3" s="149"/>
      <c r="I3" s="239" t="s">
        <v>164</v>
      </c>
      <c r="J3" s="239"/>
      <c r="K3" s="239"/>
      <c r="L3" s="239"/>
      <c r="M3" s="239"/>
      <c r="N3" s="239"/>
      <c r="O3" s="239"/>
      <c r="P3" s="147"/>
    </row>
    <row r="4" spans="1:16" ht="19.5" customHeight="1">
      <c r="A4" s="144"/>
      <c r="B4" s="144"/>
      <c r="C4" s="145"/>
      <c r="D4" s="145"/>
      <c r="E4" s="145"/>
      <c r="F4" s="145"/>
      <c r="G4" s="145"/>
      <c r="H4" s="145"/>
      <c r="I4" s="145" t="s">
        <v>91</v>
      </c>
      <c r="J4" s="145"/>
      <c r="K4" s="145"/>
      <c r="L4" s="145"/>
      <c r="M4" s="145"/>
      <c r="N4" s="145"/>
      <c r="O4" s="145"/>
      <c r="P4" s="147"/>
    </row>
    <row r="5" spans="1:16" ht="27" customHeight="1">
      <c r="A5" s="147"/>
      <c r="B5" s="147"/>
      <c r="C5" s="149"/>
      <c r="D5" s="149"/>
      <c r="E5" s="149"/>
      <c r="F5" s="149"/>
      <c r="G5" s="149"/>
      <c r="H5" s="149"/>
      <c r="I5" s="239" t="s">
        <v>166</v>
      </c>
      <c r="J5" s="239"/>
      <c r="K5" s="239"/>
      <c r="L5" s="239"/>
      <c r="M5" s="239"/>
      <c r="N5" s="239"/>
      <c r="O5" s="239"/>
      <c r="P5" s="147"/>
    </row>
    <row r="6" spans="1:16" ht="18" customHeight="1">
      <c r="A6" s="144"/>
      <c r="B6" s="144"/>
      <c r="C6" s="145"/>
      <c r="D6" s="145"/>
      <c r="E6" s="145"/>
      <c r="F6" s="145"/>
      <c r="G6" s="145"/>
      <c r="H6" s="146"/>
      <c r="I6" s="240" t="s">
        <v>165</v>
      </c>
      <c r="J6" s="240"/>
      <c r="K6" s="240"/>
      <c r="L6" s="240"/>
      <c r="M6" s="240"/>
      <c r="N6" s="240"/>
      <c r="O6" s="240"/>
      <c r="P6" s="150"/>
    </row>
    <row r="7" spans="1:16" ht="36.75" customHeight="1">
      <c r="A7" s="147"/>
      <c r="B7" s="147"/>
      <c r="C7" s="149"/>
      <c r="D7" s="149"/>
      <c r="E7" s="149"/>
      <c r="F7" s="149"/>
      <c r="G7" s="149"/>
      <c r="H7" s="149"/>
      <c r="I7" s="149"/>
      <c r="J7" s="149"/>
      <c r="K7" s="151"/>
      <c r="L7" s="151"/>
      <c r="M7" s="149"/>
      <c r="N7" s="241" t="s">
        <v>167</v>
      </c>
      <c r="O7" s="241"/>
      <c r="P7" s="147"/>
    </row>
    <row r="8" spans="1:16" ht="16.5" customHeight="1">
      <c r="A8" s="144"/>
      <c r="B8" s="144"/>
      <c r="C8" s="149"/>
      <c r="D8" s="145"/>
      <c r="E8" s="145"/>
      <c r="F8" s="145"/>
      <c r="G8" s="145"/>
      <c r="H8" s="145"/>
      <c r="I8" s="145"/>
      <c r="J8" s="145"/>
      <c r="K8" s="308" t="s">
        <v>0</v>
      </c>
      <c r="L8" s="309"/>
      <c r="M8" s="149"/>
      <c r="N8" s="152" t="s">
        <v>1</v>
      </c>
      <c r="O8" s="152"/>
      <c r="P8" s="147"/>
    </row>
    <row r="9" spans="1:16" ht="36" customHeight="1">
      <c r="A9" s="147"/>
      <c r="B9" s="147"/>
      <c r="C9" s="149"/>
      <c r="D9" s="149"/>
      <c r="E9" s="149"/>
      <c r="F9" s="149"/>
      <c r="G9" s="149"/>
      <c r="H9" s="149"/>
      <c r="I9" s="149"/>
      <c r="J9" s="149" t="s">
        <v>170</v>
      </c>
      <c r="K9" s="259" t="s">
        <v>93</v>
      </c>
      <c r="L9" s="260"/>
      <c r="M9" s="260"/>
      <c r="N9" s="260"/>
      <c r="O9" s="260"/>
    </row>
    <row r="10" spans="1:16" ht="16.5" thickBot="1">
      <c r="A10" s="147"/>
      <c r="B10" s="147"/>
      <c r="C10" s="261" t="s">
        <v>175</v>
      </c>
      <c r="D10" s="261"/>
      <c r="E10" s="261"/>
      <c r="F10" s="261"/>
      <c r="G10" s="261"/>
      <c r="H10" s="261"/>
      <c r="I10" s="149"/>
      <c r="J10" s="149"/>
      <c r="K10" s="149"/>
      <c r="L10" s="149"/>
      <c r="M10" s="149"/>
      <c r="N10" s="149"/>
      <c r="O10" s="153" t="s">
        <v>94</v>
      </c>
      <c r="P10" s="147"/>
    </row>
    <row r="11" spans="1:16" ht="15">
      <c r="A11" s="154"/>
      <c r="B11" s="154"/>
      <c r="C11" s="155"/>
      <c r="D11" s="155"/>
      <c r="E11" s="156"/>
      <c r="F11" s="157"/>
      <c r="G11" s="158"/>
      <c r="H11" s="158"/>
      <c r="I11" s="159"/>
      <c r="J11" s="159"/>
      <c r="K11" s="158"/>
      <c r="L11" s="158"/>
      <c r="M11" s="158"/>
      <c r="N11" s="160" t="s">
        <v>2</v>
      </c>
      <c r="O11" s="161">
        <v>501012</v>
      </c>
      <c r="P11" s="147"/>
    </row>
    <row r="12" spans="1:16" ht="15">
      <c r="A12" s="162" t="s">
        <v>173</v>
      </c>
      <c r="B12" s="162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63" t="s">
        <v>3</v>
      </c>
      <c r="O12" s="164"/>
      <c r="P12" s="147"/>
    </row>
    <row r="13" spans="1:16" ht="15">
      <c r="A13" s="147"/>
      <c r="B13" s="147"/>
      <c r="C13" s="149"/>
      <c r="D13" s="149"/>
      <c r="E13" s="165"/>
      <c r="F13" s="165"/>
      <c r="G13" s="165"/>
      <c r="H13" s="165"/>
      <c r="I13" s="165"/>
      <c r="J13" s="165"/>
      <c r="K13" s="165"/>
      <c r="L13" s="165"/>
      <c r="M13" s="165"/>
      <c r="N13" s="163" t="s">
        <v>5</v>
      </c>
      <c r="O13" s="166" t="s">
        <v>95</v>
      </c>
      <c r="P13" s="147"/>
    </row>
    <row r="14" spans="1:16" ht="15.75">
      <c r="A14" s="149" t="s">
        <v>96</v>
      </c>
      <c r="B14" s="149"/>
      <c r="C14" s="149"/>
      <c r="D14" s="244" t="s">
        <v>97</v>
      </c>
      <c r="E14" s="244"/>
      <c r="F14" s="244"/>
      <c r="G14" s="244"/>
      <c r="H14" s="244"/>
      <c r="I14" s="244"/>
      <c r="J14" s="244"/>
      <c r="K14" s="149"/>
      <c r="L14" s="149"/>
      <c r="M14" s="149"/>
      <c r="N14" s="163" t="s">
        <v>6</v>
      </c>
      <c r="O14" s="167"/>
      <c r="P14" s="147"/>
    </row>
    <row r="15" spans="1:16" ht="21.75" customHeight="1">
      <c r="A15" s="146" t="s">
        <v>98</v>
      </c>
      <c r="B15" s="149"/>
      <c r="C15" s="149"/>
      <c r="D15" s="245"/>
      <c r="E15" s="245"/>
      <c r="F15" s="245"/>
      <c r="G15" s="245"/>
      <c r="H15" s="245"/>
      <c r="I15" s="245"/>
      <c r="J15" s="245"/>
      <c r="K15" s="145"/>
      <c r="L15" s="145"/>
      <c r="M15" s="145"/>
      <c r="N15" s="163" t="s">
        <v>6</v>
      </c>
      <c r="O15" s="167"/>
      <c r="P15" s="147"/>
    </row>
    <row r="16" spans="1:16" ht="28.5" customHeight="1">
      <c r="A16" s="146" t="s">
        <v>99</v>
      </c>
      <c r="B16" s="149"/>
      <c r="C16" s="149"/>
      <c r="D16" s="246" t="s">
        <v>166</v>
      </c>
      <c r="E16" s="246"/>
      <c r="F16" s="246"/>
      <c r="G16" s="246"/>
      <c r="H16" s="246"/>
      <c r="I16" s="246"/>
      <c r="J16" s="246"/>
      <c r="K16" s="145"/>
      <c r="L16" s="145"/>
      <c r="M16" s="145"/>
      <c r="N16" s="163" t="s">
        <v>7</v>
      </c>
      <c r="O16" s="167" t="s">
        <v>100</v>
      </c>
      <c r="P16" s="147"/>
    </row>
    <row r="17" spans="1:16" ht="25.5" customHeight="1">
      <c r="A17" s="149" t="s">
        <v>101</v>
      </c>
      <c r="B17" s="149"/>
      <c r="C17" s="149"/>
      <c r="D17" s="247" t="s">
        <v>102</v>
      </c>
      <c r="E17" s="247"/>
      <c r="F17" s="247"/>
      <c r="G17" s="247"/>
      <c r="H17" s="247"/>
      <c r="I17" s="247"/>
      <c r="J17" s="247"/>
      <c r="K17" s="149"/>
      <c r="L17" s="149"/>
      <c r="M17" s="149"/>
      <c r="N17" s="163" t="s">
        <v>103</v>
      </c>
      <c r="O17" s="167">
        <v>71923403</v>
      </c>
      <c r="P17" s="147"/>
    </row>
    <row r="18" spans="1:16" ht="15">
      <c r="A18" s="149" t="s">
        <v>104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63" t="s">
        <v>105</v>
      </c>
      <c r="O18" s="168">
        <v>383</v>
      </c>
      <c r="P18" s="147"/>
    </row>
    <row r="19" spans="1:16" ht="15.75" thickBot="1">
      <c r="A19" s="149"/>
      <c r="B19" s="149"/>
      <c r="C19" s="149"/>
      <c r="D19" s="169"/>
      <c r="E19" s="169"/>
      <c r="F19" s="169"/>
      <c r="G19" s="169"/>
      <c r="H19" s="169"/>
      <c r="I19" s="169"/>
      <c r="J19" s="149"/>
      <c r="K19" s="149"/>
      <c r="L19" s="149"/>
      <c r="M19" s="149"/>
      <c r="N19" s="163" t="s">
        <v>106</v>
      </c>
      <c r="O19" s="170"/>
      <c r="P19" s="147"/>
    </row>
    <row r="20" spans="1:16" ht="15">
      <c r="A20" s="149"/>
      <c r="B20" s="149"/>
      <c r="C20" s="149"/>
      <c r="D20" s="171"/>
      <c r="E20" s="171"/>
      <c r="F20" s="171"/>
      <c r="G20" s="171"/>
      <c r="H20" s="171"/>
      <c r="I20" s="172"/>
      <c r="J20" s="173"/>
      <c r="K20" s="173"/>
      <c r="L20" s="173"/>
      <c r="M20" s="173"/>
      <c r="N20" s="163"/>
      <c r="O20" s="173"/>
      <c r="P20" s="147"/>
    </row>
    <row r="21" spans="1:16" ht="15">
      <c r="A21" s="147" t="s">
        <v>107</v>
      </c>
      <c r="B21" s="147"/>
      <c r="C21" s="149"/>
      <c r="D21" s="248" t="s">
        <v>4</v>
      </c>
      <c r="E21" s="248"/>
      <c r="F21" s="248"/>
      <c r="G21" s="248"/>
      <c r="H21" s="248"/>
      <c r="I21" s="149"/>
      <c r="J21" s="149"/>
      <c r="K21" s="149"/>
      <c r="L21" s="149"/>
      <c r="M21" s="149"/>
      <c r="N21" s="163"/>
      <c r="O21" s="173"/>
      <c r="P21" s="147"/>
    </row>
    <row r="22" spans="1:16" ht="13.5" thickBot="1">
      <c r="A22" s="174"/>
      <c r="B22" s="147"/>
      <c r="C22" s="147"/>
      <c r="D22" s="147"/>
      <c r="E22" s="174"/>
      <c r="F22" s="174"/>
      <c r="G22" s="174"/>
      <c r="H22" s="174"/>
      <c r="I22" s="174"/>
      <c r="J22" s="174"/>
      <c r="K22" s="174"/>
      <c r="L22" s="174"/>
      <c r="M22" s="174"/>
      <c r="N22" s="147"/>
      <c r="O22" s="147"/>
      <c r="P22" s="147"/>
    </row>
    <row r="23" spans="1:16">
      <c r="A23" s="236" t="s">
        <v>8</v>
      </c>
      <c r="B23" s="243"/>
      <c r="C23" s="235" t="s">
        <v>9</v>
      </c>
      <c r="D23" s="235" t="s">
        <v>108</v>
      </c>
      <c r="E23" s="235" t="s">
        <v>109</v>
      </c>
      <c r="F23" s="235" t="s">
        <v>110</v>
      </c>
      <c r="G23" s="235" t="s">
        <v>111</v>
      </c>
      <c r="H23" s="235" t="s">
        <v>11</v>
      </c>
      <c r="I23" s="235" t="s">
        <v>112</v>
      </c>
      <c r="J23" s="235" t="s">
        <v>113</v>
      </c>
      <c r="K23" s="235" t="s">
        <v>114</v>
      </c>
      <c r="L23" s="235" t="s">
        <v>115</v>
      </c>
      <c r="M23" s="235" t="s">
        <v>116</v>
      </c>
      <c r="N23" s="235" t="s">
        <v>10</v>
      </c>
      <c r="O23" s="242"/>
      <c r="P23" s="147"/>
    </row>
    <row r="24" spans="1:16">
      <c r="A24" s="243"/>
      <c r="B24" s="243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175" t="s">
        <v>117</v>
      </c>
      <c r="O24" s="176" t="s">
        <v>118</v>
      </c>
      <c r="P24" s="147"/>
    </row>
    <row r="25" spans="1:16" ht="16.5" thickBot="1">
      <c r="A25" s="234">
        <v>1</v>
      </c>
      <c r="B25" s="233"/>
      <c r="C25" s="177">
        <v>2</v>
      </c>
      <c r="D25" s="177">
        <v>3</v>
      </c>
      <c r="E25" s="177">
        <v>4</v>
      </c>
      <c r="F25" s="177">
        <v>5</v>
      </c>
      <c r="G25" s="177">
        <v>6</v>
      </c>
      <c r="H25" s="177">
        <v>7</v>
      </c>
      <c r="I25" s="177">
        <v>8</v>
      </c>
      <c r="J25" s="177">
        <v>9</v>
      </c>
      <c r="K25" s="177">
        <v>10</v>
      </c>
      <c r="L25" s="177">
        <v>11</v>
      </c>
      <c r="M25" s="177">
        <v>12</v>
      </c>
      <c r="N25" s="177">
        <v>13</v>
      </c>
      <c r="O25" s="178">
        <v>14</v>
      </c>
      <c r="P25" s="147"/>
    </row>
    <row r="26" spans="1:16" ht="63.75" customHeight="1" thickBot="1">
      <c r="A26" s="232" t="s">
        <v>140</v>
      </c>
      <c r="B26" s="233"/>
      <c r="C26" s="179"/>
      <c r="D26" s="179">
        <v>10</v>
      </c>
      <c r="E26" s="180">
        <v>3</v>
      </c>
      <c r="F26" s="181">
        <v>120373638</v>
      </c>
      <c r="G26" s="182">
        <v>321</v>
      </c>
      <c r="H26" s="183">
        <v>262</v>
      </c>
      <c r="I26" s="187" t="s">
        <v>48</v>
      </c>
      <c r="J26" s="184" t="s">
        <v>13</v>
      </c>
      <c r="K26" s="185">
        <v>0</v>
      </c>
      <c r="L26" s="186">
        <v>0</v>
      </c>
      <c r="M26" s="187" t="s">
        <v>121</v>
      </c>
      <c r="N26" s="188">
        <v>100000</v>
      </c>
      <c r="O26" s="189"/>
      <c r="P26" s="190"/>
    </row>
    <row r="27" spans="1:16" ht="54.75" customHeight="1" thickBot="1">
      <c r="A27" s="232" t="s">
        <v>140</v>
      </c>
      <c r="B27" s="233"/>
      <c r="C27" s="179"/>
      <c r="D27" s="179">
        <v>10</v>
      </c>
      <c r="E27" s="180">
        <v>3</v>
      </c>
      <c r="F27" s="181">
        <v>120373638</v>
      </c>
      <c r="G27" s="182">
        <v>321</v>
      </c>
      <c r="H27" s="183">
        <v>262</v>
      </c>
      <c r="I27" s="187" t="s">
        <v>49</v>
      </c>
      <c r="J27" s="184" t="s">
        <v>13</v>
      </c>
      <c r="K27" s="185">
        <v>0</v>
      </c>
      <c r="L27" s="186">
        <v>0</v>
      </c>
      <c r="M27" s="187" t="s">
        <v>121</v>
      </c>
      <c r="N27" s="188">
        <v>288000</v>
      </c>
      <c r="O27" s="189"/>
      <c r="P27" s="190"/>
    </row>
    <row r="28" spans="1:16" ht="54.75" customHeight="1">
      <c r="A28" s="232" t="s">
        <v>140</v>
      </c>
      <c r="B28" s="233"/>
      <c r="C28" s="179"/>
      <c r="D28" s="179">
        <v>7</v>
      </c>
      <c r="E28" s="180">
        <v>2</v>
      </c>
      <c r="F28" s="181">
        <v>110273633</v>
      </c>
      <c r="G28" s="182">
        <v>321</v>
      </c>
      <c r="H28" s="183">
        <v>262</v>
      </c>
      <c r="I28" s="187" t="s">
        <v>50</v>
      </c>
      <c r="J28" s="184" t="s">
        <v>13</v>
      </c>
      <c r="K28" s="185">
        <v>0</v>
      </c>
      <c r="L28" s="186">
        <v>0</v>
      </c>
      <c r="M28" s="187" t="s">
        <v>121</v>
      </c>
      <c r="N28" s="188">
        <v>150000</v>
      </c>
      <c r="O28" s="189"/>
      <c r="P28" s="190"/>
    </row>
    <row r="29" spans="1:16" ht="16.5" thickBot="1">
      <c r="A29" s="257" t="s">
        <v>125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191">
        <f>SUM(N26:N28)</f>
        <v>538000</v>
      </c>
      <c r="O29" s="192"/>
      <c r="P29" s="190"/>
    </row>
    <row r="30" spans="1:16" ht="16.5" thickBot="1">
      <c r="A30" s="193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 t="s">
        <v>126</v>
      </c>
      <c r="N30" s="195">
        <f>SUM(N26:N28)</f>
        <v>538000</v>
      </c>
      <c r="O30" s="196"/>
      <c r="P30" s="147"/>
    </row>
    <row r="31" spans="1:16" ht="15.75">
      <c r="A31" s="197"/>
      <c r="B31" s="198"/>
      <c r="C31" s="198"/>
      <c r="D31" s="198"/>
      <c r="E31" s="198"/>
      <c r="F31" s="198"/>
      <c r="G31" s="198"/>
      <c r="H31" s="198"/>
      <c r="I31" s="194"/>
      <c r="J31" s="194"/>
      <c r="K31" s="194"/>
      <c r="L31" s="194"/>
      <c r="M31" s="194"/>
      <c r="N31" s="199"/>
      <c r="O31" s="199"/>
      <c r="P31" s="147"/>
    </row>
    <row r="32" spans="1:16" ht="15.75">
      <c r="A32" s="197"/>
      <c r="B32" s="198"/>
      <c r="C32" s="198"/>
      <c r="D32" s="198"/>
      <c r="E32" s="198"/>
      <c r="F32" s="198"/>
      <c r="G32" s="198"/>
      <c r="H32" s="198"/>
      <c r="I32" s="194"/>
      <c r="J32" s="194"/>
      <c r="K32" s="194"/>
      <c r="L32" s="198"/>
      <c r="M32" s="194"/>
      <c r="N32" s="200" t="s">
        <v>127</v>
      </c>
      <c r="O32" s="201"/>
      <c r="P32" s="147"/>
    </row>
    <row r="33" spans="1:16" ht="15.75">
      <c r="A33" s="197"/>
      <c r="B33" s="198"/>
      <c r="C33" s="198"/>
      <c r="D33" s="198"/>
      <c r="E33" s="198"/>
      <c r="F33" s="198"/>
      <c r="G33" s="198"/>
      <c r="H33" s="198"/>
      <c r="I33" s="194"/>
      <c r="J33" s="194"/>
      <c r="K33" s="194"/>
      <c r="L33" s="198"/>
      <c r="M33" s="194"/>
      <c r="N33" s="202"/>
      <c r="O33" s="202"/>
      <c r="P33" s="147"/>
    </row>
    <row r="34" spans="1:16" ht="15.75">
      <c r="A34" s="197"/>
      <c r="B34" s="198"/>
      <c r="C34" s="198"/>
      <c r="D34" s="198"/>
      <c r="E34" s="198"/>
      <c r="F34" s="198"/>
      <c r="G34" s="198"/>
      <c r="H34" s="198"/>
      <c r="I34" s="194"/>
      <c r="J34" s="194"/>
      <c r="K34" s="194"/>
      <c r="L34" s="198"/>
      <c r="M34" s="194"/>
      <c r="N34" s="200" t="s">
        <v>128</v>
      </c>
      <c r="O34" s="201">
        <v>1</v>
      </c>
      <c r="P34" s="147"/>
    </row>
    <row r="35" spans="1:16" ht="15.75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203"/>
      <c r="P35" s="147"/>
    </row>
    <row r="36" spans="1:16" ht="27" customHeight="1">
      <c r="A36" s="193" t="s">
        <v>171</v>
      </c>
      <c r="B36" s="193"/>
      <c r="C36" s="193"/>
      <c r="D36" s="193"/>
      <c r="E36" s="193"/>
      <c r="F36" s="193"/>
      <c r="G36" s="193"/>
      <c r="H36" s="193"/>
      <c r="I36" s="254" t="s">
        <v>92</v>
      </c>
      <c r="J36" s="254"/>
      <c r="K36" s="254"/>
      <c r="L36" s="254"/>
      <c r="M36" s="205"/>
      <c r="N36" s="205"/>
      <c r="O36" s="193"/>
      <c r="P36" s="147"/>
    </row>
    <row r="37" spans="1:16" ht="15.75">
      <c r="A37" s="149" t="s">
        <v>172</v>
      </c>
      <c r="B37" s="193"/>
      <c r="C37" s="249" t="s">
        <v>0</v>
      </c>
      <c r="D37" s="249"/>
      <c r="E37" s="249"/>
      <c r="F37" s="249"/>
      <c r="G37" s="193"/>
      <c r="H37" s="193"/>
      <c r="I37" s="206"/>
      <c r="J37" s="206" t="s">
        <v>1</v>
      </c>
      <c r="K37" s="206"/>
      <c r="L37" s="206"/>
      <c r="M37" s="205"/>
      <c r="N37" s="205"/>
      <c r="O37" s="193"/>
      <c r="P37" s="147"/>
    </row>
    <row r="38" spans="1:16" ht="38.25" customHeight="1">
      <c r="A38" s="193" t="s">
        <v>14</v>
      </c>
      <c r="B38" s="193"/>
      <c r="C38" s="204"/>
      <c r="D38" s="204"/>
      <c r="E38" s="204"/>
      <c r="F38" s="204"/>
      <c r="G38" s="208"/>
      <c r="H38" s="207"/>
      <c r="I38" s="254" t="s">
        <v>129</v>
      </c>
      <c r="J38" s="255"/>
      <c r="K38" s="255"/>
      <c r="L38" s="255"/>
      <c r="M38" s="208"/>
      <c r="N38" s="208"/>
      <c r="O38" s="193"/>
      <c r="P38" s="147"/>
    </row>
    <row r="39" spans="1:16" ht="15.75">
      <c r="A39" s="193"/>
      <c r="B39" s="193"/>
      <c r="C39" s="249" t="s">
        <v>17</v>
      </c>
      <c r="D39" s="249"/>
      <c r="E39" s="249"/>
      <c r="F39" s="249"/>
      <c r="G39" s="208"/>
      <c r="H39" s="208"/>
      <c r="I39" s="310" t="s">
        <v>1</v>
      </c>
      <c r="J39" s="311"/>
      <c r="K39" s="311"/>
      <c r="L39" s="311"/>
      <c r="M39" s="208"/>
      <c r="N39" s="208"/>
      <c r="O39" s="193"/>
      <c r="P39" s="147"/>
    </row>
    <row r="40" spans="1:16" ht="15.75">
      <c r="A40" s="193"/>
      <c r="B40" s="193"/>
      <c r="C40" s="193"/>
      <c r="D40" s="193"/>
      <c r="E40" s="193"/>
      <c r="F40" s="193"/>
      <c r="G40" s="193"/>
      <c r="H40" s="193"/>
      <c r="I40" s="205"/>
      <c r="J40" s="205"/>
      <c r="K40" s="209"/>
      <c r="L40" s="209"/>
      <c r="M40" s="209"/>
      <c r="N40" s="205"/>
      <c r="O40" s="193"/>
      <c r="P40" s="147"/>
    </row>
    <row r="41" spans="1:16" ht="15.75">
      <c r="A41" s="193" t="s">
        <v>169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47"/>
    </row>
    <row r="42" spans="1:16" ht="15.75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</row>
  </sheetData>
  <mergeCells count="36">
    <mergeCell ref="K8:L8"/>
    <mergeCell ref="C39:F39"/>
    <mergeCell ref="I38:L38"/>
    <mergeCell ref="I39:L39"/>
    <mergeCell ref="K9:O9"/>
    <mergeCell ref="C10:H10"/>
    <mergeCell ref="D14:J14"/>
    <mergeCell ref="D15:J15"/>
    <mergeCell ref="K23:K24"/>
    <mergeCell ref="D16:J16"/>
    <mergeCell ref="D17:J17"/>
    <mergeCell ref="D21:H21"/>
    <mergeCell ref="D23:D24"/>
    <mergeCell ref="E23:E24"/>
    <mergeCell ref="L23:L24"/>
    <mergeCell ref="M23:M24"/>
    <mergeCell ref="M1:O1"/>
    <mergeCell ref="I3:O3"/>
    <mergeCell ref="I5:O5"/>
    <mergeCell ref="I6:O6"/>
    <mergeCell ref="N7:O7"/>
    <mergeCell ref="N23:O23"/>
    <mergeCell ref="A25:B25"/>
    <mergeCell ref="A26:B26"/>
    <mergeCell ref="F23:F24"/>
    <mergeCell ref="G23:G24"/>
    <mergeCell ref="H23:H24"/>
    <mergeCell ref="I23:I24"/>
    <mergeCell ref="J23:J24"/>
    <mergeCell ref="A23:B24"/>
    <mergeCell ref="C23:C24"/>
    <mergeCell ref="A29:M29"/>
    <mergeCell ref="I36:L36"/>
    <mergeCell ref="C37:F37"/>
    <mergeCell ref="A27:B27"/>
    <mergeCell ref="A28:B28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25"/>
  <sheetViews>
    <sheetView workbookViewId="0">
      <selection activeCell="B17" sqref="B17:G17"/>
    </sheetView>
  </sheetViews>
  <sheetFormatPr defaultRowHeight="15.75"/>
  <cols>
    <col min="1" max="1" width="9.140625" style="88"/>
    <col min="2" max="2" width="31.7109375" style="88" customWidth="1"/>
    <col min="3" max="3" width="14" style="88" customWidth="1"/>
    <col min="4" max="4" width="9.140625" style="88"/>
    <col min="5" max="5" width="13.85546875" style="88" customWidth="1"/>
    <col min="6" max="6" width="12.42578125" style="89" customWidth="1"/>
    <col min="7" max="7" width="14.7109375" style="88" customWidth="1"/>
    <col min="8" max="16384" width="9.140625" style="88"/>
  </cols>
  <sheetData>
    <row r="1" spans="1:16" customFormat="1">
      <c r="D1" s="218"/>
      <c r="E1" s="219"/>
      <c r="F1" s="219"/>
      <c r="G1" s="219"/>
      <c r="H1" s="219"/>
    </row>
    <row r="2" spans="1:16" customFormat="1" ht="15">
      <c r="D2" s="219"/>
      <c r="E2" s="219"/>
      <c r="F2" s="219"/>
      <c r="G2" s="219"/>
      <c r="H2" s="219"/>
    </row>
    <row r="3" spans="1:16" customFormat="1" ht="15">
      <c r="D3" s="219"/>
      <c r="E3" s="219"/>
      <c r="F3" s="219"/>
      <c r="G3" s="219"/>
      <c r="H3" s="219"/>
    </row>
    <row r="4" spans="1:16" customFormat="1" ht="15">
      <c r="D4" s="219"/>
      <c r="E4" s="219"/>
      <c r="F4" s="219"/>
      <c r="G4" s="219"/>
      <c r="H4" s="219"/>
    </row>
    <row r="6" spans="1:16" s="3" customFormat="1" ht="25.5" customHeight="1">
      <c r="A6" s="316" t="s">
        <v>160</v>
      </c>
      <c r="B6" s="316"/>
      <c r="C6" s="316"/>
      <c r="D6" s="316"/>
      <c r="E6" s="316"/>
      <c r="F6" s="316"/>
      <c r="G6" s="316"/>
    </row>
    <row r="7" spans="1:16" s="3" customFormat="1" ht="27.75" customHeight="1">
      <c r="A7" s="316" t="s">
        <v>161</v>
      </c>
      <c r="B7" s="316"/>
      <c r="C7" s="316"/>
      <c r="D7" s="316"/>
      <c r="E7" s="316"/>
      <c r="F7" s="316"/>
      <c r="G7" s="316"/>
    </row>
    <row r="8" spans="1:16" s="3" customFormat="1">
      <c r="A8" s="316"/>
      <c r="B8" s="316"/>
      <c r="C8" s="316"/>
      <c r="D8" s="316"/>
      <c r="E8" s="316"/>
      <c r="F8" s="316"/>
      <c r="G8" s="316"/>
    </row>
    <row r="9" spans="1:16" s="3" customFormat="1">
      <c r="A9" s="4"/>
      <c r="B9" s="90"/>
      <c r="C9" s="90"/>
      <c r="D9" s="4"/>
      <c r="E9" s="4"/>
      <c r="F9" s="4"/>
      <c r="G9" s="4"/>
    </row>
    <row r="10" spans="1:16" s="3" customFormat="1" ht="25.5" customHeight="1">
      <c r="A10" s="316" t="s">
        <v>159</v>
      </c>
      <c r="B10" s="316"/>
      <c r="C10" s="316"/>
      <c r="D10" s="316"/>
      <c r="E10" s="316"/>
      <c r="F10" s="316"/>
      <c r="G10" s="316"/>
    </row>
    <row r="12" spans="1:16" s="92" customFormat="1" ht="31.5">
      <c r="A12" s="91" t="s">
        <v>19</v>
      </c>
      <c r="B12" s="91" t="s">
        <v>51</v>
      </c>
      <c r="C12" s="91" t="s">
        <v>52</v>
      </c>
      <c r="D12" s="91" t="s">
        <v>53</v>
      </c>
      <c r="E12" s="91" t="s">
        <v>54</v>
      </c>
      <c r="F12" s="91" t="s">
        <v>55</v>
      </c>
      <c r="G12" s="91" t="s">
        <v>56</v>
      </c>
    </row>
    <row r="13" spans="1:16" s="92" customFormat="1" ht="16.5" thickBot="1">
      <c r="A13" s="93">
        <v>1</v>
      </c>
      <c r="B13" s="94">
        <f t="shared" ref="B13:G13" si="0">A13+1</f>
        <v>2</v>
      </c>
      <c r="C13" s="94">
        <f t="shared" si="0"/>
        <v>3</v>
      </c>
      <c r="D13" s="94">
        <f t="shared" si="0"/>
        <v>4</v>
      </c>
      <c r="E13" s="94">
        <f t="shared" si="0"/>
        <v>5</v>
      </c>
      <c r="F13" s="94">
        <f t="shared" si="0"/>
        <v>6</v>
      </c>
      <c r="G13" s="94">
        <f t="shared" si="0"/>
        <v>7</v>
      </c>
    </row>
    <row r="14" spans="1:16" s="92" customFormat="1" ht="33" thickTop="1" thickBot="1">
      <c r="A14" s="8"/>
      <c r="B14" s="103" t="s">
        <v>62</v>
      </c>
      <c r="C14" s="102" t="s">
        <v>57</v>
      </c>
      <c r="D14" s="102" t="s">
        <v>58</v>
      </c>
      <c r="E14" s="91">
        <v>12</v>
      </c>
      <c r="F14" s="104">
        <v>50000</v>
      </c>
      <c r="G14" s="95">
        <v>600000</v>
      </c>
      <c r="H14" s="96"/>
      <c r="I14" s="97"/>
      <c r="J14" s="101"/>
      <c r="K14" s="101"/>
      <c r="L14" s="101"/>
      <c r="M14" s="101"/>
      <c r="N14" s="101"/>
      <c r="O14" s="101"/>
      <c r="P14" s="101"/>
    </row>
    <row r="15" spans="1:16" s="92" customFormat="1" ht="16.5" thickBot="1">
      <c r="A15" s="8"/>
      <c r="B15" s="105" t="s">
        <v>59</v>
      </c>
      <c r="C15" s="105"/>
      <c r="D15" s="106"/>
      <c r="E15" s="106"/>
      <c r="F15" s="107"/>
      <c r="G15" s="99">
        <f>G14</f>
        <v>600000</v>
      </c>
      <c r="H15" s="100"/>
      <c r="I15" s="97"/>
    </row>
    <row r="16" spans="1:16" s="92" customFormat="1" ht="16.5" thickBot="1">
      <c r="A16" s="8"/>
      <c r="B16" s="98" t="s">
        <v>60</v>
      </c>
      <c r="C16" s="102" t="s">
        <v>57</v>
      </c>
      <c r="D16" s="102" t="s">
        <v>57</v>
      </c>
      <c r="E16" s="102" t="s">
        <v>57</v>
      </c>
      <c r="F16" s="102" t="s">
        <v>57</v>
      </c>
      <c r="G16" s="99">
        <f>+G15</f>
        <v>600000</v>
      </c>
      <c r="H16" s="100"/>
      <c r="I16" s="97"/>
    </row>
    <row r="17" spans="2:7">
      <c r="B17" s="317"/>
      <c r="C17" s="317"/>
      <c r="D17" s="317"/>
      <c r="E17" s="317"/>
      <c r="F17" s="317"/>
      <c r="G17" s="317"/>
    </row>
    <row r="18" spans="2:7">
      <c r="B18" s="108"/>
      <c r="C18" s="109"/>
      <c r="D18" s="109"/>
      <c r="E18" s="109"/>
      <c r="F18" s="109"/>
      <c r="G18" s="109"/>
    </row>
    <row r="19" spans="2:7" customFormat="1" ht="15">
      <c r="B19" s="39" t="s">
        <v>14</v>
      </c>
      <c r="C19" s="114"/>
      <c r="D19" s="39"/>
      <c r="E19" s="290" t="s">
        <v>18</v>
      </c>
      <c r="F19" s="291"/>
      <c r="G19" s="34"/>
    </row>
    <row r="20" spans="2:7" s="35" customFormat="1" ht="14.25">
      <c r="B20" s="37"/>
      <c r="C20" s="115" t="s">
        <v>0</v>
      </c>
      <c r="D20" s="37"/>
      <c r="E20" s="315" t="s">
        <v>61</v>
      </c>
      <c r="F20" s="314"/>
      <c r="G20" s="36"/>
    </row>
    <row r="21" spans="2:7" customFormat="1">
      <c r="B21" s="88"/>
      <c r="C21" s="88"/>
      <c r="D21" s="88"/>
      <c r="E21" s="88"/>
      <c r="F21" s="89"/>
      <c r="G21" s="34"/>
    </row>
    <row r="22" spans="2:7">
      <c r="F22" s="88"/>
      <c r="G22" s="111"/>
    </row>
    <row r="23" spans="2:7">
      <c r="F23" s="88"/>
    </row>
    <row r="24" spans="2:7">
      <c r="B24" s="112"/>
      <c r="C24" s="112"/>
    </row>
    <row r="25" spans="2:7">
      <c r="B25" s="39" t="s">
        <v>15</v>
      </c>
      <c r="C25" s="39" t="s">
        <v>27</v>
      </c>
      <c r="D25" s="39"/>
      <c r="E25" s="312" t="s">
        <v>16</v>
      </c>
      <c r="F25" s="313"/>
    </row>
    <row r="26" spans="2:7">
      <c r="B26" s="110"/>
      <c r="C26" s="87" t="s">
        <v>0</v>
      </c>
      <c r="D26" s="37"/>
      <c r="E26" s="314" t="s">
        <v>61</v>
      </c>
      <c r="F26" s="314"/>
    </row>
    <row r="27" spans="2:7">
      <c r="B27" s="112"/>
      <c r="C27" s="112"/>
      <c r="F27" s="113"/>
    </row>
    <row r="28" spans="2:7">
      <c r="B28" s="112"/>
      <c r="C28" s="112"/>
    </row>
    <row r="29" spans="2:7">
      <c r="B29" s="112"/>
      <c r="C29" s="112"/>
    </row>
    <row r="30" spans="2:7">
      <c r="B30" s="112"/>
      <c r="C30" s="112"/>
    </row>
    <row r="31" spans="2:7">
      <c r="B31" s="112"/>
      <c r="C31" s="112"/>
    </row>
    <row r="32" spans="2:7">
      <c r="B32" s="112"/>
      <c r="C32" s="112"/>
    </row>
    <row r="33" spans="2:3">
      <c r="B33" s="112"/>
      <c r="C33" s="112"/>
    </row>
    <row r="34" spans="2:3">
      <c r="B34" s="112"/>
      <c r="C34" s="112"/>
    </row>
    <row r="35" spans="2:3">
      <c r="B35" s="112"/>
      <c r="C35" s="112"/>
    </row>
    <row r="36" spans="2:3">
      <c r="B36" s="112"/>
      <c r="C36" s="112"/>
    </row>
    <row r="37" spans="2:3">
      <c r="B37" s="112"/>
      <c r="C37" s="112"/>
    </row>
    <row r="38" spans="2:3">
      <c r="B38" s="112"/>
      <c r="C38" s="112"/>
    </row>
    <row r="39" spans="2:3">
      <c r="B39" s="112"/>
      <c r="C39" s="112"/>
    </row>
    <row r="40" spans="2:3">
      <c r="B40" s="112"/>
      <c r="C40" s="112"/>
    </row>
    <row r="41" spans="2:3">
      <c r="B41" s="112"/>
      <c r="C41" s="112"/>
    </row>
    <row r="42" spans="2:3">
      <c r="B42" s="112"/>
      <c r="C42" s="112"/>
    </row>
    <row r="43" spans="2:3">
      <c r="B43" s="112"/>
      <c r="C43" s="112"/>
    </row>
    <row r="44" spans="2:3">
      <c r="B44" s="112"/>
      <c r="C44" s="112"/>
    </row>
    <row r="45" spans="2:3">
      <c r="B45" s="112"/>
      <c r="C45" s="112"/>
    </row>
    <row r="46" spans="2:3">
      <c r="B46" s="112"/>
      <c r="C46" s="112"/>
    </row>
    <row r="47" spans="2:3">
      <c r="B47" s="112"/>
      <c r="C47" s="112"/>
    </row>
    <row r="48" spans="2:3">
      <c r="B48" s="112"/>
      <c r="C48" s="112"/>
    </row>
    <row r="49" spans="2:3">
      <c r="B49" s="112"/>
      <c r="C49" s="112"/>
    </row>
    <row r="50" spans="2:3">
      <c r="B50" s="112"/>
      <c r="C50" s="112"/>
    </row>
    <row r="51" spans="2:3">
      <c r="B51" s="112"/>
      <c r="C51" s="112"/>
    </row>
    <row r="52" spans="2:3">
      <c r="B52" s="112"/>
      <c r="C52" s="112"/>
    </row>
    <row r="53" spans="2:3">
      <c r="B53" s="112"/>
      <c r="C53" s="112"/>
    </row>
    <row r="54" spans="2:3">
      <c r="B54" s="112"/>
      <c r="C54" s="112"/>
    </row>
    <row r="55" spans="2:3">
      <c r="B55" s="112"/>
      <c r="C55" s="112"/>
    </row>
    <row r="56" spans="2:3">
      <c r="B56" s="112"/>
      <c r="C56" s="112"/>
    </row>
    <row r="57" spans="2:3">
      <c r="B57" s="112"/>
      <c r="C57" s="112"/>
    </row>
    <row r="58" spans="2:3">
      <c r="B58" s="112"/>
      <c r="C58" s="112"/>
    </row>
    <row r="59" spans="2:3">
      <c r="B59" s="112"/>
      <c r="C59" s="112"/>
    </row>
    <row r="60" spans="2:3">
      <c r="B60" s="112"/>
      <c r="C60" s="112"/>
    </row>
    <row r="61" spans="2:3">
      <c r="B61" s="112"/>
      <c r="C61" s="112"/>
    </row>
    <row r="62" spans="2:3">
      <c r="B62" s="112"/>
      <c r="C62" s="112"/>
    </row>
    <row r="63" spans="2:3">
      <c r="B63" s="112"/>
      <c r="C63" s="112"/>
    </row>
    <row r="64" spans="2:3">
      <c r="B64" s="112"/>
      <c r="C64" s="112"/>
    </row>
    <row r="65" spans="2:3">
      <c r="B65" s="112"/>
      <c r="C65" s="112"/>
    </row>
    <row r="66" spans="2:3">
      <c r="B66" s="112"/>
      <c r="C66" s="112"/>
    </row>
    <row r="67" spans="2:3">
      <c r="B67" s="112"/>
      <c r="C67" s="112"/>
    </row>
    <row r="68" spans="2:3">
      <c r="B68" s="112"/>
      <c r="C68" s="112"/>
    </row>
    <row r="69" spans="2:3">
      <c r="B69" s="112"/>
      <c r="C69" s="112"/>
    </row>
    <row r="70" spans="2:3">
      <c r="B70" s="112"/>
      <c r="C70" s="112"/>
    </row>
    <row r="71" spans="2:3">
      <c r="B71" s="112"/>
      <c r="C71" s="112"/>
    </row>
    <row r="72" spans="2:3">
      <c r="B72" s="112"/>
      <c r="C72" s="112"/>
    </row>
    <row r="73" spans="2:3">
      <c r="B73" s="112"/>
      <c r="C73" s="112"/>
    </row>
    <row r="74" spans="2:3">
      <c r="B74" s="112"/>
      <c r="C74" s="112"/>
    </row>
    <row r="75" spans="2:3">
      <c r="B75" s="112"/>
      <c r="C75" s="112"/>
    </row>
    <row r="76" spans="2:3">
      <c r="B76" s="112"/>
      <c r="C76" s="112"/>
    </row>
    <row r="77" spans="2:3">
      <c r="B77" s="112"/>
      <c r="C77" s="112"/>
    </row>
    <row r="78" spans="2:3">
      <c r="B78" s="112"/>
      <c r="C78" s="112"/>
    </row>
    <row r="79" spans="2:3">
      <c r="B79" s="112"/>
      <c r="C79" s="112"/>
    </row>
    <row r="80" spans="2:3">
      <c r="B80" s="112"/>
      <c r="C80" s="112"/>
    </row>
    <row r="81" spans="2:3">
      <c r="B81" s="112"/>
      <c r="C81" s="112"/>
    </row>
    <row r="82" spans="2:3">
      <c r="B82" s="112"/>
      <c r="C82" s="112"/>
    </row>
    <row r="83" spans="2:3">
      <c r="B83" s="112"/>
      <c r="C83" s="112"/>
    </row>
    <row r="84" spans="2:3">
      <c r="B84" s="112"/>
      <c r="C84" s="112"/>
    </row>
    <row r="85" spans="2:3">
      <c r="B85" s="112"/>
      <c r="C85" s="112"/>
    </row>
    <row r="86" spans="2:3">
      <c r="B86" s="112"/>
      <c r="C86" s="112"/>
    </row>
    <row r="87" spans="2:3">
      <c r="B87" s="112"/>
      <c r="C87" s="112"/>
    </row>
    <row r="88" spans="2:3">
      <c r="B88" s="112"/>
      <c r="C88" s="112"/>
    </row>
    <row r="89" spans="2:3">
      <c r="B89" s="112"/>
      <c r="C89" s="112"/>
    </row>
    <row r="90" spans="2:3">
      <c r="B90" s="112"/>
      <c r="C90" s="112"/>
    </row>
    <row r="91" spans="2:3">
      <c r="B91" s="112"/>
      <c r="C91" s="112"/>
    </row>
    <row r="92" spans="2:3">
      <c r="B92" s="112"/>
      <c r="C92" s="112"/>
    </row>
    <row r="93" spans="2:3">
      <c r="B93" s="112"/>
      <c r="C93" s="112"/>
    </row>
    <row r="94" spans="2:3">
      <c r="B94" s="112"/>
      <c r="C94" s="112"/>
    </row>
    <row r="95" spans="2:3">
      <c r="B95" s="112"/>
      <c r="C95" s="112"/>
    </row>
    <row r="96" spans="2:3">
      <c r="B96" s="112"/>
      <c r="C96" s="112"/>
    </row>
    <row r="97" spans="2:3">
      <c r="B97" s="112"/>
      <c r="C97" s="112"/>
    </row>
    <row r="98" spans="2:3">
      <c r="B98" s="112"/>
      <c r="C98" s="112"/>
    </row>
    <row r="99" spans="2:3">
      <c r="B99" s="112"/>
      <c r="C99" s="112"/>
    </row>
    <row r="100" spans="2:3">
      <c r="B100" s="112"/>
      <c r="C100" s="112"/>
    </row>
    <row r="101" spans="2:3">
      <c r="B101" s="112"/>
      <c r="C101" s="112"/>
    </row>
    <row r="102" spans="2:3">
      <c r="B102" s="112"/>
      <c r="C102" s="112"/>
    </row>
    <row r="103" spans="2:3">
      <c r="B103" s="112"/>
      <c r="C103" s="112"/>
    </row>
    <row r="104" spans="2:3">
      <c r="B104" s="112"/>
      <c r="C104" s="112"/>
    </row>
    <row r="105" spans="2:3">
      <c r="B105" s="112"/>
      <c r="C105" s="112"/>
    </row>
    <row r="106" spans="2:3">
      <c r="B106" s="112"/>
      <c r="C106" s="112"/>
    </row>
    <row r="107" spans="2:3">
      <c r="B107" s="112"/>
      <c r="C107" s="112"/>
    </row>
    <row r="108" spans="2:3">
      <c r="B108" s="112"/>
      <c r="C108" s="112"/>
    </row>
    <row r="109" spans="2:3">
      <c r="B109" s="112"/>
      <c r="C109" s="112"/>
    </row>
    <row r="110" spans="2:3">
      <c r="B110" s="112"/>
      <c r="C110" s="112"/>
    </row>
    <row r="111" spans="2:3">
      <c r="B111" s="112"/>
      <c r="C111" s="112"/>
    </row>
    <row r="112" spans="2:3">
      <c r="B112" s="112"/>
      <c r="C112" s="112"/>
    </row>
    <row r="113" spans="2:3">
      <c r="B113" s="112"/>
      <c r="C113" s="112"/>
    </row>
    <row r="114" spans="2:3">
      <c r="B114" s="112"/>
      <c r="C114" s="112"/>
    </row>
    <row r="115" spans="2:3">
      <c r="B115" s="112"/>
      <c r="C115" s="112"/>
    </row>
    <row r="116" spans="2:3">
      <c r="B116" s="112"/>
      <c r="C116" s="112"/>
    </row>
    <row r="117" spans="2:3">
      <c r="B117" s="112"/>
      <c r="C117" s="112"/>
    </row>
    <row r="118" spans="2:3">
      <c r="B118" s="112"/>
      <c r="C118" s="112"/>
    </row>
    <row r="119" spans="2:3">
      <c r="B119" s="112"/>
      <c r="C119" s="112"/>
    </row>
    <row r="120" spans="2:3">
      <c r="B120" s="112"/>
      <c r="C120" s="112"/>
    </row>
    <row r="121" spans="2:3">
      <c r="B121" s="112"/>
      <c r="C121" s="112"/>
    </row>
    <row r="122" spans="2:3">
      <c r="B122" s="112"/>
      <c r="C122" s="112"/>
    </row>
    <row r="123" spans="2:3">
      <c r="B123" s="112"/>
      <c r="C123" s="112"/>
    </row>
    <row r="124" spans="2:3">
      <c r="B124" s="112"/>
      <c r="C124" s="112"/>
    </row>
    <row r="125" spans="2:3">
      <c r="B125" s="112"/>
      <c r="C125" s="112"/>
    </row>
    <row r="126" spans="2:3">
      <c r="B126" s="112"/>
      <c r="C126" s="112"/>
    </row>
    <row r="127" spans="2:3">
      <c r="B127" s="112"/>
      <c r="C127" s="112"/>
    </row>
    <row r="128" spans="2:3">
      <c r="B128" s="112"/>
      <c r="C128" s="112"/>
    </row>
    <row r="129" spans="2:3">
      <c r="B129" s="112"/>
      <c r="C129" s="112"/>
    </row>
    <row r="130" spans="2:3">
      <c r="B130" s="112"/>
      <c r="C130" s="112"/>
    </row>
    <row r="131" spans="2:3">
      <c r="B131" s="112"/>
      <c r="C131" s="112"/>
    </row>
    <row r="132" spans="2:3">
      <c r="B132" s="112"/>
      <c r="C132" s="112"/>
    </row>
    <row r="133" spans="2:3">
      <c r="B133" s="112"/>
      <c r="C133" s="112"/>
    </row>
    <row r="134" spans="2:3">
      <c r="B134" s="112"/>
      <c r="C134" s="112"/>
    </row>
    <row r="135" spans="2:3">
      <c r="B135" s="112"/>
      <c r="C135" s="112"/>
    </row>
    <row r="136" spans="2:3">
      <c r="B136" s="112"/>
      <c r="C136" s="112"/>
    </row>
    <row r="137" spans="2:3">
      <c r="B137" s="112"/>
      <c r="C137" s="112"/>
    </row>
    <row r="138" spans="2:3">
      <c r="B138" s="112"/>
      <c r="C138" s="112"/>
    </row>
    <row r="139" spans="2:3">
      <c r="B139" s="112"/>
      <c r="C139" s="112"/>
    </row>
    <row r="140" spans="2:3">
      <c r="B140" s="112"/>
      <c r="C140" s="112"/>
    </row>
    <row r="141" spans="2:3">
      <c r="B141" s="112"/>
      <c r="C141" s="112"/>
    </row>
    <row r="142" spans="2:3">
      <c r="B142" s="112"/>
      <c r="C142" s="112"/>
    </row>
    <row r="143" spans="2:3">
      <c r="B143" s="112"/>
      <c r="C143" s="112"/>
    </row>
    <row r="144" spans="2:3">
      <c r="B144" s="112"/>
      <c r="C144" s="112"/>
    </row>
    <row r="145" spans="2:3">
      <c r="B145" s="112"/>
      <c r="C145" s="112"/>
    </row>
    <row r="146" spans="2:3">
      <c r="B146" s="112"/>
      <c r="C146" s="112"/>
    </row>
    <row r="147" spans="2:3">
      <c r="B147" s="112"/>
      <c r="C147" s="112"/>
    </row>
    <row r="148" spans="2:3">
      <c r="B148" s="112"/>
      <c r="C148" s="112"/>
    </row>
    <row r="149" spans="2:3">
      <c r="B149" s="112"/>
      <c r="C149" s="112"/>
    </row>
    <row r="150" spans="2:3">
      <c r="B150" s="112"/>
      <c r="C150" s="112"/>
    </row>
    <row r="151" spans="2:3">
      <c r="B151" s="112"/>
      <c r="C151" s="112"/>
    </row>
    <row r="152" spans="2:3">
      <c r="B152" s="112"/>
      <c r="C152" s="112"/>
    </row>
    <row r="153" spans="2:3">
      <c r="B153" s="112"/>
      <c r="C153" s="112"/>
    </row>
    <row r="154" spans="2:3">
      <c r="B154" s="112"/>
      <c r="C154" s="112"/>
    </row>
    <row r="155" spans="2:3">
      <c r="B155" s="112"/>
      <c r="C155" s="112"/>
    </row>
    <row r="156" spans="2:3">
      <c r="B156" s="112"/>
      <c r="C156" s="112"/>
    </row>
    <row r="157" spans="2:3">
      <c r="B157" s="112"/>
      <c r="C157" s="112"/>
    </row>
    <row r="158" spans="2:3">
      <c r="B158" s="112"/>
      <c r="C158" s="112"/>
    </row>
    <row r="159" spans="2:3">
      <c r="B159" s="112"/>
      <c r="C159" s="112"/>
    </row>
    <row r="160" spans="2:3">
      <c r="B160" s="112"/>
      <c r="C160" s="112"/>
    </row>
    <row r="161" spans="2:3">
      <c r="B161" s="112"/>
      <c r="C161" s="112"/>
    </row>
    <row r="162" spans="2:3">
      <c r="B162" s="112"/>
      <c r="C162" s="112"/>
    </row>
    <row r="163" spans="2:3">
      <c r="B163" s="112"/>
      <c r="C163" s="112"/>
    </row>
    <row r="164" spans="2:3">
      <c r="B164" s="112"/>
      <c r="C164" s="112"/>
    </row>
    <row r="165" spans="2:3">
      <c r="B165" s="112"/>
      <c r="C165" s="112"/>
    </row>
    <row r="166" spans="2:3">
      <c r="B166" s="112"/>
      <c r="C166" s="112"/>
    </row>
    <row r="167" spans="2:3">
      <c r="B167" s="112"/>
      <c r="C167" s="112"/>
    </row>
    <row r="168" spans="2:3">
      <c r="B168" s="112"/>
      <c r="C168" s="112"/>
    </row>
    <row r="169" spans="2:3">
      <c r="B169" s="112"/>
      <c r="C169" s="112"/>
    </row>
    <row r="170" spans="2:3">
      <c r="B170" s="112"/>
      <c r="C170" s="112"/>
    </row>
    <row r="171" spans="2:3">
      <c r="B171" s="112"/>
      <c r="C171" s="112"/>
    </row>
    <row r="172" spans="2:3">
      <c r="B172" s="112"/>
      <c r="C172" s="112"/>
    </row>
    <row r="173" spans="2:3">
      <c r="B173" s="112"/>
      <c r="C173" s="112"/>
    </row>
    <row r="174" spans="2:3">
      <c r="B174" s="112"/>
      <c r="C174" s="112"/>
    </row>
    <row r="175" spans="2:3">
      <c r="B175" s="112"/>
      <c r="C175" s="112"/>
    </row>
    <row r="176" spans="2:3">
      <c r="B176" s="112"/>
      <c r="C176" s="112"/>
    </row>
    <row r="177" spans="2:3">
      <c r="B177" s="112"/>
      <c r="C177" s="112"/>
    </row>
    <row r="178" spans="2:3">
      <c r="B178" s="112"/>
      <c r="C178" s="112"/>
    </row>
    <row r="179" spans="2:3">
      <c r="B179" s="112"/>
      <c r="C179" s="112"/>
    </row>
    <row r="180" spans="2:3">
      <c r="B180" s="112"/>
      <c r="C180" s="112"/>
    </row>
    <row r="181" spans="2:3">
      <c r="B181" s="112"/>
      <c r="C181" s="112"/>
    </row>
    <row r="182" spans="2:3">
      <c r="B182" s="112"/>
      <c r="C182" s="112"/>
    </row>
    <row r="183" spans="2:3">
      <c r="B183" s="112"/>
      <c r="C183" s="112"/>
    </row>
    <row r="184" spans="2:3">
      <c r="B184" s="112"/>
      <c r="C184" s="112"/>
    </row>
    <row r="185" spans="2:3">
      <c r="B185" s="112"/>
      <c r="C185" s="112"/>
    </row>
    <row r="186" spans="2:3">
      <c r="B186" s="112"/>
      <c r="C186" s="112"/>
    </row>
    <row r="187" spans="2:3">
      <c r="B187" s="112"/>
      <c r="C187" s="112"/>
    </row>
    <row r="188" spans="2:3">
      <c r="B188" s="112"/>
      <c r="C188" s="112"/>
    </row>
    <row r="189" spans="2:3">
      <c r="B189" s="112"/>
      <c r="C189" s="112"/>
    </row>
    <row r="190" spans="2:3">
      <c r="B190" s="112"/>
      <c r="C190" s="112"/>
    </row>
    <row r="191" spans="2:3">
      <c r="B191" s="112"/>
      <c r="C191" s="112"/>
    </row>
    <row r="192" spans="2:3">
      <c r="B192" s="112"/>
      <c r="C192" s="112"/>
    </row>
    <row r="193" spans="2:3">
      <c r="B193" s="112"/>
      <c r="C193" s="112"/>
    </row>
    <row r="194" spans="2:3">
      <c r="B194" s="112"/>
      <c r="C194" s="112"/>
    </row>
    <row r="195" spans="2:3">
      <c r="B195" s="112"/>
      <c r="C195" s="112"/>
    </row>
    <row r="196" spans="2:3">
      <c r="B196" s="112"/>
      <c r="C196" s="112"/>
    </row>
    <row r="197" spans="2:3">
      <c r="B197" s="112"/>
      <c r="C197" s="112"/>
    </row>
    <row r="198" spans="2:3">
      <c r="B198" s="112"/>
      <c r="C198" s="112"/>
    </row>
    <row r="199" spans="2:3">
      <c r="B199" s="112"/>
      <c r="C199" s="112"/>
    </row>
    <row r="200" spans="2:3">
      <c r="B200" s="112"/>
      <c r="C200" s="112"/>
    </row>
    <row r="201" spans="2:3">
      <c r="B201" s="112"/>
      <c r="C201" s="112"/>
    </row>
    <row r="202" spans="2:3">
      <c r="B202" s="112"/>
      <c r="C202" s="112"/>
    </row>
    <row r="203" spans="2:3">
      <c r="B203" s="112"/>
      <c r="C203" s="112"/>
    </row>
    <row r="204" spans="2:3">
      <c r="B204" s="112"/>
      <c r="C204" s="112"/>
    </row>
    <row r="205" spans="2:3">
      <c r="B205" s="112"/>
      <c r="C205" s="112"/>
    </row>
    <row r="206" spans="2:3">
      <c r="B206" s="112"/>
      <c r="C206" s="112"/>
    </row>
    <row r="207" spans="2:3">
      <c r="B207" s="112"/>
      <c r="C207" s="112"/>
    </row>
    <row r="208" spans="2:3">
      <c r="B208" s="112"/>
      <c r="C208" s="112"/>
    </row>
    <row r="209" spans="2:3">
      <c r="B209" s="112"/>
      <c r="C209" s="112"/>
    </row>
    <row r="210" spans="2:3">
      <c r="B210" s="112"/>
      <c r="C210" s="112"/>
    </row>
    <row r="211" spans="2:3">
      <c r="B211" s="112"/>
      <c r="C211" s="112"/>
    </row>
    <row r="212" spans="2:3">
      <c r="B212" s="112"/>
      <c r="C212" s="112"/>
    </row>
    <row r="213" spans="2:3">
      <c r="B213" s="112"/>
      <c r="C213" s="112"/>
    </row>
    <row r="214" spans="2:3">
      <c r="B214" s="112"/>
      <c r="C214" s="112"/>
    </row>
    <row r="215" spans="2:3">
      <c r="B215" s="112"/>
      <c r="C215" s="112"/>
    </row>
    <row r="216" spans="2:3">
      <c r="B216" s="112"/>
      <c r="C216" s="112"/>
    </row>
    <row r="217" spans="2:3">
      <c r="B217" s="112"/>
      <c r="C217" s="112"/>
    </row>
    <row r="218" spans="2:3">
      <c r="B218" s="112"/>
      <c r="C218" s="112"/>
    </row>
    <row r="219" spans="2:3">
      <c r="B219" s="112"/>
      <c r="C219" s="112"/>
    </row>
    <row r="220" spans="2:3">
      <c r="B220" s="112"/>
      <c r="C220" s="112"/>
    </row>
    <row r="221" spans="2:3">
      <c r="B221" s="112"/>
      <c r="C221" s="112"/>
    </row>
    <row r="222" spans="2:3">
      <c r="B222" s="112"/>
      <c r="C222" s="112"/>
    </row>
    <row r="223" spans="2:3">
      <c r="B223" s="112"/>
      <c r="C223" s="112"/>
    </row>
    <row r="224" spans="2:3">
      <c r="B224" s="112"/>
      <c r="C224" s="112"/>
    </row>
    <row r="225" spans="2:3">
      <c r="B225" s="112"/>
      <c r="C225" s="112"/>
    </row>
    <row r="226" spans="2:3">
      <c r="B226" s="112"/>
      <c r="C226" s="112"/>
    </row>
    <row r="227" spans="2:3">
      <c r="B227" s="112"/>
      <c r="C227" s="112"/>
    </row>
    <row r="228" spans="2:3">
      <c r="B228" s="112"/>
      <c r="C228" s="112"/>
    </row>
    <row r="229" spans="2:3">
      <c r="B229" s="112"/>
      <c r="C229" s="112"/>
    </row>
    <row r="230" spans="2:3">
      <c r="B230" s="112"/>
      <c r="C230" s="112"/>
    </row>
    <row r="231" spans="2:3">
      <c r="B231" s="112"/>
      <c r="C231" s="112"/>
    </row>
    <row r="232" spans="2:3">
      <c r="B232" s="112"/>
      <c r="C232" s="112"/>
    </row>
    <row r="233" spans="2:3">
      <c r="B233" s="112"/>
      <c r="C233" s="112"/>
    </row>
    <row r="234" spans="2:3">
      <c r="B234" s="112"/>
      <c r="C234" s="112"/>
    </row>
    <row r="235" spans="2:3">
      <c r="B235" s="112"/>
      <c r="C235" s="112"/>
    </row>
    <row r="236" spans="2:3">
      <c r="B236" s="112"/>
      <c r="C236" s="112"/>
    </row>
    <row r="237" spans="2:3">
      <c r="B237" s="112"/>
      <c r="C237" s="112"/>
    </row>
    <row r="238" spans="2:3">
      <c r="B238" s="112"/>
      <c r="C238" s="112"/>
    </row>
    <row r="239" spans="2:3">
      <c r="B239" s="112"/>
      <c r="C239" s="112"/>
    </row>
    <row r="240" spans="2:3">
      <c r="B240" s="112"/>
      <c r="C240" s="112"/>
    </row>
    <row r="241" spans="2:3">
      <c r="B241" s="112"/>
      <c r="C241" s="112"/>
    </row>
    <row r="242" spans="2:3">
      <c r="B242" s="112"/>
      <c r="C242" s="112"/>
    </row>
    <row r="243" spans="2:3">
      <c r="B243" s="112"/>
      <c r="C243" s="112"/>
    </row>
    <row r="244" spans="2:3">
      <c r="B244" s="112"/>
      <c r="C244" s="112"/>
    </row>
    <row r="245" spans="2:3">
      <c r="B245" s="112"/>
      <c r="C245" s="112"/>
    </row>
    <row r="246" spans="2:3">
      <c r="B246" s="112"/>
      <c r="C246" s="112"/>
    </row>
    <row r="247" spans="2:3">
      <c r="B247" s="112"/>
      <c r="C247" s="112"/>
    </row>
    <row r="248" spans="2:3">
      <c r="B248" s="112"/>
      <c r="C248" s="112"/>
    </row>
    <row r="249" spans="2:3">
      <c r="B249" s="112"/>
      <c r="C249" s="112"/>
    </row>
    <row r="250" spans="2:3">
      <c r="B250" s="112"/>
      <c r="C250" s="112"/>
    </row>
    <row r="251" spans="2:3">
      <c r="B251" s="112"/>
      <c r="C251" s="112"/>
    </row>
    <row r="252" spans="2:3">
      <c r="B252" s="112"/>
      <c r="C252" s="112"/>
    </row>
    <row r="253" spans="2:3">
      <c r="B253" s="112"/>
      <c r="C253" s="112"/>
    </row>
    <row r="254" spans="2:3">
      <c r="B254" s="112"/>
      <c r="C254" s="112"/>
    </row>
    <row r="255" spans="2:3">
      <c r="B255" s="112"/>
      <c r="C255" s="112"/>
    </row>
    <row r="256" spans="2:3">
      <c r="B256" s="112"/>
      <c r="C256" s="112"/>
    </row>
    <row r="257" spans="2:3">
      <c r="B257" s="112"/>
      <c r="C257" s="112"/>
    </row>
    <row r="258" spans="2:3">
      <c r="B258" s="112"/>
      <c r="C258" s="112"/>
    </row>
    <row r="259" spans="2:3">
      <c r="B259" s="112"/>
      <c r="C259" s="112"/>
    </row>
    <row r="260" spans="2:3">
      <c r="B260" s="112"/>
      <c r="C260" s="112"/>
    </row>
    <row r="261" spans="2:3">
      <c r="B261" s="112"/>
      <c r="C261" s="112"/>
    </row>
    <row r="262" spans="2:3">
      <c r="B262" s="112"/>
      <c r="C262" s="112"/>
    </row>
    <row r="263" spans="2:3">
      <c r="B263" s="112"/>
      <c r="C263" s="112"/>
    </row>
    <row r="264" spans="2:3">
      <c r="B264" s="112"/>
      <c r="C264" s="112"/>
    </row>
    <row r="265" spans="2:3">
      <c r="B265" s="112"/>
      <c r="C265" s="112"/>
    </row>
    <row r="266" spans="2:3">
      <c r="B266" s="112"/>
      <c r="C266" s="112"/>
    </row>
    <row r="267" spans="2:3">
      <c r="B267" s="112"/>
      <c r="C267" s="112"/>
    </row>
    <row r="268" spans="2:3">
      <c r="B268" s="112"/>
      <c r="C268" s="112"/>
    </row>
    <row r="269" spans="2:3">
      <c r="B269" s="112"/>
      <c r="C269" s="112"/>
    </row>
    <row r="270" spans="2:3">
      <c r="B270" s="112"/>
      <c r="C270" s="112"/>
    </row>
    <row r="271" spans="2:3">
      <c r="B271" s="112"/>
      <c r="C271" s="112"/>
    </row>
    <row r="272" spans="2:3">
      <c r="B272" s="112"/>
      <c r="C272" s="112"/>
    </row>
    <row r="273" spans="2:3">
      <c r="B273" s="112"/>
      <c r="C273" s="112"/>
    </row>
    <row r="274" spans="2:3">
      <c r="B274" s="112"/>
      <c r="C274" s="112"/>
    </row>
    <row r="275" spans="2:3">
      <c r="B275" s="112"/>
      <c r="C275" s="112"/>
    </row>
    <row r="276" spans="2:3">
      <c r="B276" s="112"/>
      <c r="C276" s="112"/>
    </row>
    <row r="277" spans="2:3">
      <c r="B277" s="112"/>
      <c r="C277" s="112"/>
    </row>
    <row r="278" spans="2:3">
      <c r="B278" s="112"/>
      <c r="C278" s="112"/>
    </row>
    <row r="279" spans="2:3">
      <c r="B279" s="112"/>
      <c r="C279" s="112"/>
    </row>
    <row r="280" spans="2:3">
      <c r="B280" s="112"/>
      <c r="C280" s="112"/>
    </row>
    <row r="281" spans="2:3">
      <c r="B281" s="112"/>
      <c r="C281" s="112"/>
    </row>
    <row r="282" spans="2:3">
      <c r="B282" s="112"/>
      <c r="C282" s="112"/>
    </row>
    <row r="283" spans="2:3">
      <c r="B283" s="112"/>
      <c r="C283" s="112"/>
    </row>
    <row r="284" spans="2:3">
      <c r="B284" s="112"/>
      <c r="C284" s="112"/>
    </row>
    <row r="285" spans="2:3">
      <c r="B285" s="112"/>
      <c r="C285" s="112"/>
    </row>
    <row r="286" spans="2:3">
      <c r="B286" s="112"/>
      <c r="C286" s="112"/>
    </row>
    <row r="287" spans="2:3">
      <c r="B287" s="112"/>
      <c r="C287" s="112"/>
    </row>
    <row r="288" spans="2:3">
      <c r="B288" s="112"/>
      <c r="C288" s="112"/>
    </row>
    <row r="289" spans="2:3">
      <c r="B289" s="112"/>
      <c r="C289" s="112"/>
    </row>
    <row r="290" spans="2:3">
      <c r="B290" s="112"/>
      <c r="C290" s="112"/>
    </row>
    <row r="291" spans="2:3">
      <c r="B291" s="112"/>
      <c r="C291" s="112"/>
    </row>
    <row r="292" spans="2:3">
      <c r="B292" s="112"/>
      <c r="C292" s="112"/>
    </row>
    <row r="293" spans="2:3">
      <c r="B293" s="112"/>
      <c r="C293" s="112"/>
    </row>
    <row r="294" spans="2:3">
      <c r="B294" s="112"/>
      <c r="C294" s="112"/>
    </row>
    <row r="295" spans="2:3">
      <c r="B295" s="112"/>
      <c r="C295" s="112"/>
    </row>
    <row r="296" spans="2:3">
      <c r="B296" s="112"/>
      <c r="C296" s="112"/>
    </row>
    <row r="297" spans="2:3">
      <c r="B297" s="112"/>
      <c r="C297" s="112"/>
    </row>
    <row r="298" spans="2:3">
      <c r="B298" s="112"/>
      <c r="C298" s="112"/>
    </row>
    <row r="299" spans="2:3">
      <c r="B299" s="112"/>
      <c r="C299" s="112"/>
    </row>
    <row r="300" spans="2:3">
      <c r="B300" s="112"/>
      <c r="C300" s="112"/>
    </row>
    <row r="301" spans="2:3">
      <c r="B301" s="112"/>
      <c r="C301" s="112"/>
    </row>
    <row r="302" spans="2:3">
      <c r="B302" s="112"/>
      <c r="C302" s="112"/>
    </row>
    <row r="303" spans="2:3">
      <c r="B303" s="112"/>
      <c r="C303" s="112"/>
    </row>
    <row r="304" spans="2:3">
      <c r="B304" s="112"/>
      <c r="C304" s="112"/>
    </row>
    <row r="305" spans="2:3">
      <c r="B305" s="112"/>
      <c r="C305" s="112"/>
    </row>
    <row r="306" spans="2:3">
      <c r="B306" s="112"/>
      <c r="C306" s="112"/>
    </row>
    <row r="307" spans="2:3">
      <c r="B307" s="112"/>
      <c r="C307" s="112"/>
    </row>
    <row r="308" spans="2:3">
      <c r="B308" s="112"/>
      <c r="C308" s="112"/>
    </row>
    <row r="309" spans="2:3">
      <c r="B309" s="112"/>
      <c r="C309" s="112"/>
    </row>
    <row r="310" spans="2:3">
      <c r="B310" s="112"/>
      <c r="C310" s="112"/>
    </row>
    <row r="311" spans="2:3">
      <c r="B311" s="112"/>
      <c r="C311" s="112"/>
    </row>
    <row r="312" spans="2:3">
      <c r="B312" s="112"/>
      <c r="C312" s="112"/>
    </row>
    <row r="313" spans="2:3">
      <c r="B313" s="112"/>
      <c r="C313" s="112"/>
    </row>
    <row r="314" spans="2:3">
      <c r="B314" s="112"/>
      <c r="C314" s="112"/>
    </row>
    <row r="315" spans="2:3">
      <c r="B315" s="112"/>
      <c r="C315" s="112"/>
    </row>
    <row r="316" spans="2:3">
      <c r="B316" s="112"/>
      <c r="C316" s="112"/>
    </row>
    <row r="317" spans="2:3">
      <c r="B317" s="112"/>
      <c r="C317" s="112"/>
    </row>
    <row r="318" spans="2:3">
      <c r="B318" s="112"/>
      <c r="C318" s="112"/>
    </row>
    <row r="319" spans="2:3">
      <c r="B319" s="112"/>
      <c r="C319" s="112"/>
    </row>
    <row r="320" spans="2:3">
      <c r="B320" s="112"/>
      <c r="C320" s="112"/>
    </row>
    <row r="321" spans="2:3">
      <c r="B321" s="112"/>
      <c r="C321" s="112"/>
    </row>
    <row r="322" spans="2:3">
      <c r="B322" s="112"/>
      <c r="C322" s="112"/>
    </row>
    <row r="323" spans="2:3">
      <c r="B323" s="112"/>
      <c r="C323" s="112"/>
    </row>
    <row r="324" spans="2:3">
      <c r="B324" s="112"/>
      <c r="C324" s="112"/>
    </row>
    <row r="325" spans="2:3">
      <c r="B325" s="112"/>
      <c r="C325" s="112"/>
    </row>
    <row r="326" spans="2:3">
      <c r="B326" s="112"/>
      <c r="C326" s="112"/>
    </row>
    <row r="327" spans="2:3">
      <c r="B327" s="112"/>
      <c r="C327" s="112"/>
    </row>
    <row r="328" spans="2:3">
      <c r="B328" s="112"/>
      <c r="C328" s="112"/>
    </row>
    <row r="329" spans="2:3">
      <c r="B329" s="112"/>
      <c r="C329" s="112"/>
    </row>
    <row r="330" spans="2:3">
      <c r="B330" s="112"/>
      <c r="C330" s="112"/>
    </row>
    <row r="331" spans="2:3">
      <c r="B331" s="112"/>
      <c r="C331" s="112"/>
    </row>
    <row r="332" spans="2:3">
      <c r="B332" s="112"/>
      <c r="C332" s="112"/>
    </row>
    <row r="333" spans="2:3">
      <c r="B333" s="112"/>
      <c r="C333" s="112"/>
    </row>
    <row r="334" spans="2:3">
      <c r="B334" s="112"/>
      <c r="C334" s="112"/>
    </row>
    <row r="335" spans="2:3">
      <c r="B335" s="112"/>
      <c r="C335" s="112"/>
    </row>
    <row r="336" spans="2:3">
      <c r="B336" s="112"/>
      <c r="C336" s="112"/>
    </row>
    <row r="337" spans="2:3">
      <c r="B337" s="112"/>
      <c r="C337" s="112"/>
    </row>
    <row r="338" spans="2:3">
      <c r="B338" s="112"/>
      <c r="C338" s="112"/>
    </row>
    <row r="339" spans="2:3">
      <c r="B339" s="112"/>
      <c r="C339" s="112"/>
    </row>
    <row r="340" spans="2:3">
      <c r="B340" s="112"/>
      <c r="C340" s="112"/>
    </row>
    <row r="341" spans="2:3">
      <c r="B341" s="112"/>
      <c r="C341" s="112"/>
    </row>
    <row r="342" spans="2:3">
      <c r="B342" s="112"/>
      <c r="C342" s="112"/>
    </row>
    <row r="343" spans="2:3">
      <c r="B343" s="112"/>
      <c r="C343" s="112"/>
    </row>
    <row r="344" spans="2:3">
      <c r="B344" s="112"/>
      <c r="C344" s="112"/>
    </row>
    <row r="345" spans="2:3">
      <c r="B345" s="112"/>
      <c r="C345" s="112"/>
    </row>
    <row r="346" spans="2:3">
      <c r="B346" s="112"/>
      <c r="C346" s="112"/>
    </row>
    <row r="347" spans="2:3">
      <c r="B347" s="112"/>
      <c r="C347" s="112"/>
    </row>
    <row r="348" spans="2:3">
      <c r="B348" s="112"/>
      <c r="C348" s="112"/>
    </row>
    <row r="349" spans="2:3">
      <c r="B349" s="112"/>
      <c r="C349" s="112"/>
    </row>
    <row r="350" spans="2:3">
      <c r="B350" s="112"/>
      <c r="C350" s="112"/>
    </row>
    <row r="351" spans="2:3">
      <c r="B351" s="112"/>
      <c r="C351" s="112"/>
    </row>
    <row r="352" spans="2:3">
      <c r="B352" s="112"/>
      <c r="C352" s="112"/>
    </row>
    <row r="353" spans="2:3">
      <c r="B353" s="112"/>
      <c r="C353" s="112"/>
    </row>
    <row r="354" spans="2:3">
      <c r="B354" s="112"/>
      <c r="C354" s="112"/>
    </row>
    <row r="355" spans="2:3">
      <c r="B355" s="112"/>
      <c r="C355" s="112"/>
    </row>
    <row r="356" spans="2:3">
      <c r="B356" s="112"/>
      <c r="C356" s="112"/>
    </row>
    <row r="357" spans="2:3">
      <c r="B357" s="112"/>
      <c r="C357" s="112"/>
    </row>
    <row r="358" spans="2:3">
      <c r="B358" s="112"/>
      <c r="C358" s="112"/>
    </row>
    <row r="359" spans="2:3">
      <c r="B359" s="112"/>
      <c r="C359" s="112"/>
    </row>
    <row r="360" spans="2:3">
      <c r="B360" s="112"/>
      <c r="C360" s="112"/>
    </row>
    <row r="361" spans="2:3">
      <c r="B361" s="112"/>
      <c r="C361" s="112"/>
    </row>
    <row r="362" spans="2:3">
      <c r="B362" s="112"/>
      <c r="C362" s="112"/>
    </row>
    <row r="363" spans="2:3">
      <c r="B363" s="112"/>
      <c r="C363" s="112"/>
    </row>
    <row r="364" spans="2:3">
      <c r="B364" s="112"/>
      <c r="C364" s="112"/>
    </row>
    <row r="365" spans="2:3">
      <c r="B365" s="112"/>
      <c r="C365" s="112"/>
    </row>
    <row r="366" spans="2:3">
      <c r="B366" s="112"/>
      <c r="C366" s="112"/>
    </row>
    <row r="367" spans="2:3">
      <c r="B367" s="112"/>
      <c r="C367" s="112"/>
    </row>
    <row r="368" spans="2:3">
      <c r="B368" s="112"/>
      <c r="C368" s="112"/>
    </row>
    <row r="369" spans="2:3">
      <c r="B369" s="112"/>
      <c r="C369" s="112"/>
    </row>
    <row r="370" spans="2:3">
      <c r="B370" s="112"/>
      <c r="C370" s="112"/>
    </row>
    <row r="371" spans="2:3">
      <c r="B371" s="112"/>
      <c r="C371" s="112"/>
    </row>
    <row r="372" spans="2:3">
      <c r="B372" s="112"/>
      <c r="C372" s="112"/>
    </row>
    <row r="373" spans="2:3">
      <c r="B373" s="112"/>
      <c r="C373" s="112"/>
    </row>
    <row r="374" spans="2:3">
      <c r="B374" s="112"/>
      <c r="C374" s="112"/>
    </row>
    <row r="375" spans="2:3">
      <c r="B375" s="112"/>
      <c r="C375" s="112"/>
    </row>
    <row r="376" spans="2:3">
      <c r="B376" s="112"/>
      <c r="C376" s="112"/>
    </row>
    <row r="377" spans="2:3">
      <c r="B377" s="112"/>
      <c r="C377" s="112"/>
    </row>
    <row r="378" spans="2:3">
      <c r="B378" s="112"/>
      <c r="C378" s="112"/>
    </row>
    <row r="379" spans="2:3">
      <c r="B379" s="112"/>
      <c r="C379" s="112"/>
    </row>
    <row r="380" spans="2:3">
      <c r="B380" s="112"/>
      <c r="C380" s="112"/>
    </row>
    <row r="381" spans="2:3">
      <c r="B381" s="112"/>
      <c r="C381" s="112"/>
    </row>
    <row r="382" spans="2:3">
      <c r="B382" s="112"/>
      <c r="C382" s="112"/>
    </row>
    <row r="383" spans="2:3">
      <c r="B383" s="112"/>
      <c r="C383" s="112"/>
    </row>
    <row r="384" spans="2:3">
      <c r="B384" s="112"/>
      <c r="C384" s="112"/>
    </row>
    <row r="385" spans="2:3">
      <c r="B385" s="112"/>
      <c r="C385" s="112"/>
    </row>
    <row r="386" spans="2:3">
      <c r="B386" s="112"/>
      <c r="C386" s="112"/>
    </row>
    <row r="387" spans="2:3">
      <c r="B387" s="112"/>
      <c r="C387" s="112"/>
    </row>
    <row r="388" spans="2:3">
      <c r="B388" s="112"/>
      <c r="C388" s="112"/>
    </row>
    <row r="389" spans="2:3">
      <c r="B389" s="112"/>
      <c r="C389" s="112"/>
    </row>
    <row r="390" spans="2:3">
      <c r="B390" s="112"/>
      <c r="C390" s="112"/>
    </row>
    <row r="391" spans="2:3">
      <c r="B391" s="112"/>
      <c r="C391" s="112"/>
    </row>
    <row r="392" spans="2:3">
      <c r="B392" s="112"/>
      <c r="C392" s="112"/>
    </row>
    <row r="393" spans="2:3">
      <c r="B393" s="112"/>
      <c r="C393" s="112"/>
    </row>
    <row r="394" spans="2:3">
      <c r="B394" s="112"/>
      <c r="C394" s="112"/>
    </row>
    <row r="395" spans="2:3">
      <c r="B395" s="112"/>
      <c r="C395" s="112"/>
    </row>
    <row r="396" spans="2:3">
      <c r="B396" s="112"/>
      <c r="C396" s="112"/>
    </row>
    <row r="397" spans="2:3">
      <c r="B397" s="112"/>
      <c r="C397" s="112"/>
    </row>
    <row r="398" spans="2:3">
      <c r="B398" s="112"/>
      <c r="C398" s="112"/>
    </row>
    <row r="399" spans="2:3">
      <c r="B399" s="112"/>
      <c r="C399" s="112"/>
    </row>
    <row r="400" spans="2:3">
      <c r="B400" s="112"/>
      <c r="C400" s="112"/>
    </row>
    <row r="401" spans="2:3">
      <c r="B401" s="112"/>
      <c r="C401" s="112"/>
    </row>
    <row r="402" spans="2:3">
      <c r="B402" s="112"/>
      <c r="C402" s="112"/>
    </row>
    <row r="403" spans="2:3">
      <c r="B403" s="112"/>
      <c r="C403" s="112"/>
    </row>
    <row r="404" spans="2:3">
      <c r="B404" s="112"/>
      <c r="C404" s="112"/>
    </row>
    <row r="405" spans="2:3">
      <c r="B405" s="112"/>
      <c r="C405" s="112"/>
    </row>
    <row r="406" spans="2:3">
      <c r="B406" s="112"/>
      <c r="C406" s="112"/>
    </row>
    <row r="407" spans="2:3">
      <c r="B407" s="112"/>
      <c r="C407" s="112"/>
    </row>
    <row r="408" spans="2:3">
      <c r="B408" s="112"/>
      <c r="C408" s="112"/>
    </row>
    <row r="409" spans="2:3">
      <c r="B409" s="112"/>
      <c r="C409" s="112"/>
    </row>
    <row r="410" spans="2:3">
      <c r="B410" s="112"/>
      <c r="C410" s="112"/>
    </row>
    <row r="411" spans="2:3">
      <c r="B411" s="112"/>
      <c r="C411" s="112"/>
    </row>
    <row r="412" spans="2:3">
      <c r="B412" s="112"/>
      <c r="C412" s="112"/>
    </row>
    <row r="413" spans="2:3">
      <c r="B413" s="112"/>
      <c r="C413" s="112"/>
    </row>
    <row r="414" spans="2:3">
      <c r="B414" s="112"/>
      <c r="C414" s="112"/>
    </row>
    <row r="415" spans="2:3">
      <c r="B415" s="112"/>
      <c r="C415" s="112"/>
    </row>
    <row r="416" spans="2:3">
      <c r="B416" s="112"/>
      <c r="C416" s="112"/>
    </row>
    <row r="417" spans="2:3">
      <c r="B417" s="112"/>
      <c r="C417" s="112"/>
    </row>
    <row r="418" spans="2:3">
      <c r="B418" s="112"/>
      <c r="C418" s="112"/>
    </row>
    <row r="419" spans="2:3">
      <c r="B419" s="112"/>
      <c r="C419" s="112"/>
    </row>
    <row r="420" spans="2:3">
      <c r="B420" s="112"/>
      <c r="C420" s="112"/>
    </row>
    <row r="421" spans="2:3">
      <c r="B421" s="112"/>
      <c r="C421" s="112"/>
    </row>
    <row r="422" spans="2:3">
      <c r="B422" s="112"/>
      <c r="C422" s="112"/>
    </row>
    <row r="423" spans="2:3">
      <c r="B423" s="112"/>
      <c r="C423" s="112"/>
    </row>
    <row r="424" spans="2:3">
      <c r="B424" s="112"/>
      <c r="C424" s="112"/>
    </row>
    <row r="425" spans="2:3">
      <c r="B425" s="112"/>
      <c r="C425" s="112"/>
    </row>
    <row r="426" spans="2:3">
      <c r="B426" s="112"/>
      <c r="C426" s="112"/>
    </row>
    <row r="427" spans="2:3">
      <c r="B427" s="112"/>
      <c r="C427" s="112"/>
    </row>
    <row r="428" spans="2:3">
      <c r="B428" s="112"/>
      <c r="C428" s="112"/>
    </row>
    <row r="429" spans="2:3">
      <c r="B429" s="112"/>
      <c r="C429" s="112"/>
    </row>
    <row r="430" spans="2:3">
      <c r="B430" s="112"/>
      <c r="C430" s="112"/>
    </row>
    <row r="431" spans="2:3">
      <c r="B431" s="112"/>
      <c r="C431" s="112"/>
    </row>
    <row r="432" spans="2:3">
      <c r="B432" s="112"/>
      <c r="C432" s="112"/>
    </row>
    <row r="433" spans="2:3">
      <c r="B433" s="112"/>
      <c r="C433" s="112"/>
    </row>
    <row r="434" spans="2:3">
      <c r="B434" s="112"/>
      <c r="C434" s="112"/>
    </row>
    <row r="435" spans="2:3">
      <c r="B435" s="112"/>
      <c r="C435" s="112"/>
    </row>
    <row r="436" spans="2:3">
      <c r="B436" s="112"/>
      <c r="C436" s="112"/>
    </row>
    <row r="437" spans="2:3">
      <c r="B437" s="112"/>
      <c r="C437" s="112"/>
    </row>
    <row r="438" spans="2:3">
      <c r="B438" s="112"/>
      <c r="C438" s="112"/>
    </row>
    <row r="439" spans="2:3">
      <c r="B439" s="112"/>
      <c r="C439" s="112"/>
    </row>
    <row r="440" spans="2:3">
      <c r="B440" s="112"/>
      <c r="C440" s="112"/>
    </row>
    <row r="441" spans="2:3">
      <c r="B441" s="112"/>
      <c r="C441" s="112"/>
    </row>
    <row r="442" spans="2:3">
      <c r="B442" s="112"/>
      <c r="C442" s="112"/>
    </row>
    <row r="443" spans="2:3">
      <c r="B443" s="112"/>
      <c r="C443" s="112"/>
    </row>
    <row r="444" spans="2:3">
      <c r="B444" s="112"/>
      <c r="C444" s="112"/>
    </row>
    <row r="445" spans="2:3">
      <c r="B445" s="112"/>
      <c r="C445" s="112"/>
    </row>
    <row r="446" spans="2:3">
      <c r="B446" s="112"/>
      <c r="C446" s="112"/>
    </row>
    <row r="447" spans="2:3">
      <c r="B447" s="112"/>
      <c r="C447" s="112"/>
    </row>
    <row r="448" spans="2:3">
      <c r="B448" s="112"/>
      <c r="C448" s="112"/>
    </row>
    <row r="449" spans="2:3">
      <c r="B449" s="112"/>
      <c r="C449" s="112"/>
    </row>
    <row r="450" spans="2:3">
      <c r="B450" s="112"/>
      <c r="C450" s="112"/>
    </row>
    <row r="451" spans="2:3">
      <c r="B451" s="112"/>
      <c r="C451" s="112"/>
    </row>
    <row r="452" spans="2:3">
      <c r="B452" s="112"/>
      <c r="C452" s="112"/>
    </row>
    <row r="453" spans="2:3">
      <c r="B453" s="112"/>
      <c r="C453" s="112"/>
    </row>
    <row r="454" spans="2:3">
      <c r="B454" s="112"/>
      <c r="C454" s="112"/>
    </row>
    <row r="455" spans="2:3">
      <c r="B455" s="112"/>
      <c r="C455" s="112"/>
    </row>
    <row r="456" spans="2:3">
      <c r="B456" s="112"/>
      <c r="C456" s="112"/>
    </row>
    <row r="457" spans="2:3">
      <c r="B457" s="112"/>
      <c r="C457" s="112"/>
    </row>
    <row r="458" spans="2:3">
      <c r="B458" s="112"/>
      <c r="C458" s="112"/>
    </row>
    <row r="459" spans="2:3">
      <c r="B459" s="112"/>
      <c r="C459" s="112"/>
    </row>
    <row r="460" spans="2:3">
      <c r="B460" s="112"/>
      <c r="C460" s="112"/>
    </row>
    <row r="461" spans="2:3">
      <c r="B461" s="112"/>
      <c r="C461" s="112"/>
    </row>
    <row r="462" spans="2:3">
      <c r="B462" s="112"/>
      <c r="C462" s="112"/>
    </row>
    <row r="463" spans="2:3">
      <c r="B463" s="112"/>
      <c r="C463" s="112"/>
    </row>
    <row r="464" spans="2:3">
      <c r="B464" s="112"/>
      <c r="C464" s="112"/>
    </row>
    <row r="465" spans="2:3">
      <c r="B465" s="112"/>
      <c r="C465" s="112"/>
    </row>
    <row r="466" spans="2:3">
      <c r="B466" s="112"/>
      <c r="C466" s="112"/>
    </row>
    <row r="467" spans="2:3">
      <c r="B467" s="112"/>
      <c r="C467" s="112"/>
    </row>
    <row r="468" spans="2:3">
      <c r="B468" s="112"/>
      <c r="C468" s="112"/>
    </row>
    <row r="469" spans="2:3">
      <c r="B469" s="112"/>
      <c r="C469" s="112"/>
    </row>
    <row r="470" spans="2:3">
      <c r="B470" s="112"/>
      <c r="C470" s="112"/>
    </row>
    <row r="471" spans="2:3">
      <c r="B471" s="112"/>
      <c r="C471" s="112"/>
    </row>
    <row r="472" spans="2:3">
      <c r="B472" s="112"/>
      <c r="C472" s="112"/>
    </row>
    <row r="473" spans="2:3">
      <c r="B473" s="112"/>
      <c r="C473" s="112"/>
    </row>
    <row r="474" spans="2:3">
      <c r="B474" s="112"/>
      <c r="C474" s="112"/>
    </row>
    <row r="475" spans="2:3">
      <c r="B475" s="112"/>
      <c r="C475" s="112"/>
    </row>
    <row r="476" spans="2:3">
      <c r="B476" s="112"/>
      <c r="C476" s="112"/>
    </row>
    <row r="477" spans="2:3">
      <c r="B477" s="112"/>
      <c r="C477" s="112"/>
    </row>
    <row r="478" spans="2:3">
      <c r="B478" s="112"/>
      <c r="C478" s="112"/>
    </row>
    <row r="479" spans="2:3">
      <c r="B479" s="112"/>
      <c r="C479" s="112"/>
    </row>
    <row r="480" spans="2:3">
      <c r="B480" s="112"/>
      <c r="C480" s="112"/>
    </row>
    <row r="481" spans="2:3">
      <c r="B481" s="112"/>
      <c r="C481" s="112"/>
    </row>
    <row r="482" spans="2:3">
      <c r="B482" s="112"/>
      <c r="C482" s="112"/>
    </row>
    <row r="483" spans="2:3">
      <c r="B483" s="112"/>
      <c r="C483" s="112"/>
    </row>
    <row r="484" spans="2:3">
      <c r="B484" s="112"/>
      <c r="C484" s="112"/>
    </row>
    <row r="485" spans="2:3">
      <c r="B485" s="112"/>
      <c r="C485" s="112"/>
    </row>
    <row r="486" spans="2:3">
      <c r="B486" s="112"/>
      <c r="C486" s="112"/>
    </row>
    <row r="487" spans="2:3">
      <c r="B487" s="112"/>
      <c r="C487" s="112"/>
    </row>
    <row r="488" spans="2:3">
      <c r="B488" s="112"/>
      <c r="C488" s="112"/>
    </row>
    <row r="489" spans="2:3">
      <c r="B489" s="112"/>
      <c r="C489" s="112"/>
    </row>
    <row r="490" spans="2:3">
      <c r="B490" s="112"/>
      <c r="C490" s="112"/>
    </row>
    <row r="491" spans="2:3">
      <c r="B491" s="112"/>
      <c r="C491" s="112"/>
    </row>
    <row r="492" spans="2:3">
      <c r="B492" s="112"/>
      <c r="C492" s="112"/>
    </row>
    <row r="493" spans="2:3">
      <c r="B493" s="112"/>
      <c r="C493" s="112"/>
    </row>
    <row r="494" spans="2:3">
      <c r="B494" s="112"/>
      <c r="C494" s="112"/>
    </row>
    <row r="495" spans="2:3">
      <c r="B495" s="112"/>
      <c r="C495" s="112"/>
    </row>
    <row r="496" spans="2:3">
      <c r="B496" s="112"/>
      <c r="C496" s="112"/>
    </row>
    <row r="497" spans="2:3">
      <c r="B497" s="112"/>
      <c r="C497" s="112"/>
    </row>
    <row r="498" spans="2:3">
      <c r="B498" s="112"/>
      <c r="C498" s="112"/>
    </row>
    <row r="499" spans="2:3">
      <c r="B499" s="112"/>
      <c r="C499" s="112"/>
    </row>
    <row r="500" spans="2:3">
      <c r="B500" s="112"/>
      <c r="C500" s="112"/>
    </row>
    <row r="501" spans="2:3">
      <c r="B501" s="112"/>
      <c r="C501" s="112"/>
    </row>
    <row r="502" spans="2:3">
      <c r="B502" s="112"/>
      <c r="C502" s="112"/>
    </row>
    <row r="503" spans="2:3">
      <c r="B503" s="112"/>
      <c r="C503" s="112"/>
    </row>
    <row r="504" spans="2:3">
      <c r="B504" s="112"/>
      <c r="C504" s="112"/>
    </row>
    <row r="505" spans="2:3">
      <c r="B505" s="112"/>
      <c r="C505" s="112"/>
    </row>
    <row r="506" spans="2:3">
      <c r="B506" s="112"/>
      <c r="C506" s="112"/>
    </row>
    <row r="507" spans="2:3">
      <c r="B507" s="112"/>
      <c r="C507" s="112"/>
    </row>
    <row r="508" spans="2:3">
      <c r="B508" s="112"/>
      <c r="C508" s="112"/>
    </row>
    <row r="509" spans="2:3">
      <c r="B509" s="112"/>
      <c r="C509" s="112"/>
    </row>
    <row r="510" spans="2:3">
      <c r="B510" s="112"/>
      <c r="C510" s="112"/>
    </row>
    <row r="511" spans="2:3">
      <c r="B511" s="112"/>
      <c r="C511" s="112"/>
    </row>
    <row r="512" spans="2:3">
      <c r="B512" s="112"/>
      <c r="C512" s="112"/>
    </row>
    <row r="513" spans="2:3">
      <c r="B513" s="112"/>
      <c r="C513" s="112"/>
    </row>
    <row r="514" spans="2:3">
      <c r="B514" s="112"/>
      <c r="C514" s="112"/>
    </row>
    <row r="515" spans="2:3">
      <c r="B515" s="112"/>
      <c r="C515" s="112"/>
    </row>
    <row r="516" spans="2:3">
      <c r="B516" s="112"/>
      <c r="C516" s="112"/>
    </row>
    <row r="517" spans="2:3">
      <c r="B517" s="112"/>
      <c r="C517" s="112"/>
    </row>
    <row r="518" spans="2:3">
      <c r="B518" s="112"/>
      <c r="C518" s="112"/>
    </row>
    <row r="519" spans="2:3">
      <c r="B519" s="112"/>
      <c r="C519" s="112"/>
    </row>
    <row r="520" spans="2:3">
      <c r="B520" s="112"/>
      <c r="C520" s="112"/>
    </row>
    <row r="521" spans="2:3">
      <c r="B521" s="112"/>
      <c r="C521" s="112"/>
    </row>
    <row r="523" spans="2:3">
      <c r="B523" s="112"/>
      <c r="C523" s="112"/>
    </row>
    <row r="524" spans="2:3">
      <c r="B524" s="112"/>
      <c r="C524" s="112"/>
    </row>
    <row r="525" spans="2:3">
      <c r="B525" s="112"/>
      <c r="C525" s="112"/>
    </row>
  </sheetData>
  <mergeCells count="9">
    <mergeCell ref="E25:F25"/>
    <mergeCell ref="E26:F26"/>
    <mergeCell ref="E19:F19"/>
    <mergeCell ref="E20:F20"/>
    <mergeCell ref="A6:G6"/>
    <mergeCell ref="A7:G7"/>
    <mergeCell ref="A8:G8"/>
    <mergeCell ref="A10:G10"/>
    <mergeCell ref="B17:G17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б.смета1</vt:lpstr>
      <vt:lpstr>242-310</vt:lpstr>
      <vt:lpstr>244-310</vt:lpstr>
      <vt:lpstr>244-340</vt:lpstr>
      <vt:lpstr>262 пенсионеры</vt:lpstr>
      <vt:lpstr>262 молодые</vt:lpstr>
      <vt:lpstr>262 ед.молодым</vt:lpstr>
      <vt:lpstr>б.смета2</vt:lpstr>
      <vt:lpstr>221</vt:lpstr>
      <vt:lpstr>310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2018-01-11T06:55:53Z</dcterms:modified>
</cp:coreProperties>
</file>